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4 Arrest Data/"/>
    </mc:Choice>
  </mc:AlternateContent>
  <xr:revisionPtr revIDLastSave="0" documentId="8_{7444383F-1F6B-4950-B772-3376AE347C1E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t Clair" sheetId="14" r:id="rId75"/>
    <sheet name="S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4">'St Clair'!$A$1:$N$43</definedName>
    <definedName name="_xlnm.Print_Area" localSheetId="75">'St Joseph'!$A$1:$N$43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9" l="1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23" i="19"/>
  <c r="B23" i="18"/>
  <c r="B23" i="17"/>
  <c r="B23" i="16"/>
  <c r="B23" i="15"/>
  <c r="B23" i="14"/>
  <c r="B23" i="13"/>
  <c r="B23" i="12"/>
  <c r="B23" i="11"/>
  <c r="B23" i="10"/>
  <c r="B23" i="9"/>
  <c r="B23" i="8"/>
  <c r="B23" i="20"/>
  <c r="B18" i="19"/>
  <c r="B19" i="19"/>
  <c r="B20" i="19"/>
  <c r="B18" i="18"/>
  <c r="B19" i="18"/>
  <c r="B20" i="18"/>
  <c r="B18" i="17"/>
  <c r="B19" i="17"/>
  <c r="B20" i="17"/>
  <c r="B18" i="16"/>
  <c r="B19" i="16"/>
  <c r="B20" i="16"/>
  <c r="B18" i="15"/>
  <c r="B19" i="15"/>
  <c r="B20" i="15"/>
  <c r="B18" i="14"/>
  <c r="B19" i="14"/>
  <c r="B20" i="14"/>
  <c r="B18" i="13"/>
  <c r="B19" i="13"/>
  <c r="B20" i="13"/>
  <c r="B18" i="12"/>
  <c r="B19" i="12"/>
  <c r="B20" i="12"/>
  <c r="B18" i="11"/>
  <c r="B19" i="11"/>
  <c r="B20" i="11"/>
  <c r="B18" i="10"/>
  <c r="B19" i="10"/>
  <c r="B20" i="10"/>
  <c r="B18" i="9"/>
  <c r="B19" i="9"/>
  <c r="B20" i="9"/>
  <c r="B18" i="8"/>
  <c r="B19" i="8"/>
  <c r="B20" i="8"/>
  <c r="B18" i="20"/>
  <c r="B19" i="20"/>
  <c r="B20" i="20"/>
  <c r="B17" i="19"/>
  <c r="B17" i="18"/>
  <c r="B17" i="17"/>
  <c r="B17" i="16"/>
  <c r="B17" i="15"/>
  <c r="B17" i="14"/>
  <c r="B17" i="13"/>
  <c r="B17" i="12"/>
  <c r="B17" i="11"/>
  <c r="B17" i="10"/>
  <c r="B17" i="9"/>
  <c r="B17" i="8"/>
  <c r="B17" i="20"/>
  <c r="B12" i="19"/>
  <c r="B13" i="19"/>
  <c r="B14" i="19"/>
  <c r="B12" i="18"/>
  <c r="B13" i="18"/>
  <c r="B14" i="18"/>
  <c r="B12" i="17"/>
  <c r="B13" i="17"/>
  <c r="B14" i="17"/>
  <c r="B12" i="16"/>
  <c r="B13" i="16"/>
  <c r="B14" i="16"/>
  <c r="B12" i="15"/>
  <c r="B13" i="15"/>
  <c r="B14" i="15"/>
  <c r="B12" i="14"/>
  <c r="B13" i="14"/>
  <c r="B14" i="14"/>
  <c r="B12" i="13"/>
  <c r="B13" i="13"/>
  <c r="B14" i="13"/>
  <c r="B12" i="12"/>
  <c r="B13" i="12"/>
  <c r="B14" i="12"/>
  <c r="B12" i="11"/>
  <c r="B13" i="11"/>
  <c r="B14" i="11"/>
  <c r="B12" i="10"/>
  <c r="B13" i="10"/>
  <c r="B14" i="10"/>
  <c r="B12" i="9"/>
  <c r="B13" i="9"/>
  <c r="B14" i="9"/>
  <c r="B12" i="8"/>
  <c r="B13" i="8"/>
  <c r="B14" i="8"/>
  <c r="B12" i="20"/>
  <c r="B13" i="20"/>
  <c r="B14" i="20"/>
  <c r="B11" i="19"/>
  <c r="B11" i="18"/>
  <c r="B11" i="17"/>
  <c r="B11" i="16"/>
  <c r="B11" i="15"/>
  <c r="B11" i="14"/>
  <c r="B11" i="13"/>
  <c r="B11" i="12"/>
  <c r="B11" i="11"/>
  <c r="B11" i="10"/>
  <c r="B11" i="9"/>
  <c r="B11" i="8"/>
  <c r="B11" i="20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23" i="7"/>
  <c r="B18" i="7"/>
  <c r="B19" i="7"/>
  <c r="B20" i="7"/>
  <c r="B17" i="7"/>
  <c r="B12" i="7"/>
  <c r="B13" i="7"/>
  <c r="B14" i="7"/>
  <c r="B11" i="7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23" i="3"/>
  <c r="B18" i="3"/>
  <c r="B19" i="3"/>
  <c r="B20" i="3"/>
  <c r="B17" i="3"/>
  <c r="B12" i="3"/>
  <c r="B13" i="3"/>
  <c r="B14" i="3"/>
  <c r="B11" i="3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23" i="6"/>
  <c r="B18" i="6"/>
  <c r="B19" i="6"/>
  <c r="B20" i="6"/>
  <c r="B17" i="6"/>
  <c r="B12" i="6"/>
  <c r="B13" i="6"/>
  <c r="B14" i="6"/>
  <c r="B11" i="6"/>
  <c r="B40" i="4" l="1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H40" i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24" i="84"/>
  <c r="B25" i="84"/>
  <c r="B26" i="84"/>
  <c r="B27" i="84"/>
  <c r="B28" i="84"/>
  <c r="B29" i="84"/>
  <c r="B30" i="84"/>
  <c r="B31" i="84"/>
  <c r="B32" i="84"/>
  <c r="B33" i="84"/>
  <c r="B34" i="84"/>
  <c r="B35" i="84"/>
  <c r="B36" i="84"/>
  <c r="B37" i="84"/>
  <c r="B38" i="84"/>
  <c r="B39" i="84"/>
  <c r="B24" i="83"/>
  <c r="B25" i="83"/>
  <c r="B26" i="83"/>
  <c r="B27" i="83"/>
  <c r="B28" i="83"/>
  <c r="B29" i="83"/>
  <c r="B30" i="83"/>
  <c r="B31" i="83"/>
  <c r="B32" i="83"/>
  <c r="B33" i="83"/>
  <c r="B34" i="83"/>
  <c r="B35" i="83"/>
  <c r="B36" i="83"/>
  <c r="B37" i="83"/>
  <c r="B38" i="83"/>
  <c r="B39" i="83"/>
  <c r="B24" i="82"/>
  <c r="B25" i="82"/>
  <c r="B26" i="82"/>
  <c r="B27" i="82"/>
  <c r="B28" i="82"/>
  <c r="B29" i="82"/>
  <c r="B30" i="82"/>
  <c r="B31" i="82"/>
  <c r="B32" i="82"/>
  <c r="B33" i="82"/>
  <c r="B34" i="82"/>
  <c r="B35" i="82"/>
  <c r="B36" i="82"/>
  <c r="B37" i="82"/>
  <c r="B38" i="82"/>
  <c r="B39" i="82"/>
  <c r="B24" i="81"/>
  <c r="B25" i="81"/>
  <c r="B26" i="81"/>
  <c r="B27" i="81"/>
  <c r="B28" i="81"/>
  <c r="B29" i="81"/>
  <c r="B30" i="81"/>
  <c r="B31" i="81"/>
  <c r="B32" i="81"/>
  <c r="B33" i="81"/>
  <c r="B34" i="81"/>
  <c r="B35" i="81"/>
  <c r="B36" i="81"/>
  <c r="B37" i="81"/>
  <c r="B38" i="81"/>
  <c r="B39" i="81"/>
  <c r="B24" i="80"/>
  <c r="B25" i="80"/>
  <c r="B26" i="80"/>
  <c r="B27" i="80"/>
  <c r="B28" i="80"/>
  <c r="B29" i="80"/>
  <c r="B30" i="80"/>
  <c r="B31" i="80"/>
  <c r="B32" i="80"/>
  <c r="B33" i="80"/>
  <c r="B34" i="80"/>
  <c r="B35" i="80"/>
  <c r="B36" i="80"/>
  <c r="B37" i="80"/>
  <c r="B38" i="80"/>
  <c r="B39" i="80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24" i="78"/>
  <c r="B25" i="78"/>
  <c r="B26" i="78"/>
  <c r="B27" i="78"/>
  <c r="B28" i="78"/>
  <c r="B29" i="78"/>
  <c r="B30" i="78"/>
  <c r="B31" i="78"/>
  <c r="B32" i="78"/>
  <c r="B33" i="78"/>
  <c r="B34" i="78"/>
  <c r="B35" i="78"/>
  <c r="B36" i="78"/>
  <c r="B37" i="78"/>
  <c r="B38" i="78"/>
  <c r="B39" i="78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24" i="76"/>
  <c r="B25" i="76"/>
  <c r="B26" i="76"/>
  <c r="B27" i="76"/>
  <c r="B28" i="76"/>
  <c r="B29" i="76"/>
  <c r="B30" i="76"/>
  <c r="B31" i="76"/>
  <c r="B32" i="76"/>
  <c r="B33" i="76"/>
  <c r="B34" i="76"/>
  <c r="B35" i="76"/>
  <c r="B36" i="76"/>
  <c r="B37" i="76"/>
  <c r="B38" i="76"/>
  <c r="B39" i="76"/>
  <c r="B24" i="75"/>
  <c r="B25" i="75"/>
  <c r="B26" i="75"/>
  <c r="B27" i="75"/>
  <c r="B28" i="75"/>
  <c r="B29" i="75"/>
  <c r="B30" i="75"/>
  <c r="B31" i="75"/>
  <c r="B32" i="75"/>
  <c r="B33" i="75"/>
  <c r="B34" i="75"/>
  <c r="B35" i="75"/>
  <c r="B36" i="75"/>
  <c r="B37" i="75"/>
  <c r="B38" i="75"/>
  <c r="B39" i="75"/>
  <c r="B24" i="74"/>
  <c r="B25" i="74"/>
  <c r="B26" i="74"/>
  <c r="B27" i="74"/>
  <c r="B28" i="74"/>
  <c r="B29" i="74"/>
  <c r="B30" i="74"/>
  <c r="B31" i="74"/>
  <c r="B32" i="74"/>
  <c r="B33" i="74"/>
  <c r="B34" i="74"/>
  <c r="B35" i="74"/>
  <c r="B36" i="74"/>
  <c r="B37" i="74"/>
  <c r="B38" i="74"/>
  <c r="B39" i="74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B39" i="71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24" i="69"/>
  <c r="B25" i="69"/>
  <c r="B26" i="69"/>
  <c r="B27" i="69"/>
  <c r="B28" i="69"/>
  <c r="B29" i="69"/>
  <c r="B30" i="69"/>
  <c r="B31" i="69"/>
  <c r="B32" i="69"/>
  <c r="B33" i="69"/>
  <c r="B34" i="69"/>
  <c r="B35" i="69"/>
  <c r="B36" i="69"/>
  <c r="B37" i="69"/>
  <c r="B38" i="69"/>
  <c r="B39" i="69"/>
  <c r="B24" i="68"/>
  <c r="B25" i="68"/>
  <c r="B26" i="68"/>
  <c r="B27" i="68"/>
  <c r="B28" i="68"/>
  <c r="B29" i="68"/>
  <c r="B30" i="68"/>
  <c r="B31" i="68"/>
  <c r="B32" i="68"/>
  <c r="B33" i="68"/>
  <c r="B34" i="68"/>
  <c r="B35" i="68"/>
  <c r="B36" i="68"/>
  <c r="B37" i="68"/>
  <c r="B38" i="68"/>
  <c r="B39" i="68"/>
  <c r="B24" i="67"/>
  <c r="B25" i="67"/>
  <c r="B26" i="67"/>
  <c r="B27" i="67"/>
  <c r="B28" i="67"/>
  <c r="B29" i="67"/>
  <c r="B30" i="67"/>
  <c r="B31" i="67"/>
  <c r="B32" i="67"/>
  <c r="B33" i="67"/>
  <c r="B34" i="67"/>
  <c r="B35" i="67"/>
  <c r="B36" i="67"/>
  <c r="B37" i="67"/>
  <c r="B38" i="67"/>
  <c r="B39" i="67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24" i="64"/>
  <c r="B25" i="64"/>
  <c r="B26" i="64"/>
  <c r="B27" i="64"/>
  <c r="B28" i="64"/>
  <c r="B29" i="64"/>
  <c r="B30" i="64"/>
  <c r="B31" i="64"/>
  <c r="B32" i="64"/>
  <c r="B33" i="64"/>
  <c r="B34" i="64"/>
  <c r="B35" i="64"/>
  <c r="B36" i="64"/>
  <c r="B37" i="64"/>
  <c r="B38" i="64"/>
  <c r="B39" i="64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24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24" i="60"/>
  <c r="B25" i="60"/>
  <c r="B26" i="60"/>
  <c r="B27" i="60"/>
  <c r="B28" i="60"/>
  <c r="B29" i="60"/>
  <c r="B30" i="60"/>
  <c r="B31" i="60"/>
  <c r="B32" i="60"/>
  <c r="B33" i="60"/>
  <c r="B34" i="60"/>
  <c r="B35" i="60"/>
  <c r="B36" i="60"/>
  <c r="B37" i="60"/>
  <c r="B38" i="60"/>
  <c r="B39" i="60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24" i="58"/>
  <c r="B25" i="58"/>
  <c r="B26" i="58"/>
  <c r="B27" i="58"/>
  <c r="B28" i="58"/>
  <c r="B29" i="58"/>
  <c r="B30" i="58"/>
  <c r="B31" i="58"/>
  <c r="B32" i="58"/>
  <c r="B33" i="58"/>
  <c r="B34" i="58"/>
  <c r="B35" i="58"/>
  <c r="B36" i="58"/>
  <c r="B37" i="58"/>
  <c r="B38" i="58"/>
  <c r="B39" i="58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38" i="56"/>
  <c r="B39" i="56"/>
  <c r="B24" i="85"/>
  <c r="B25" i="85"/>
  <c r="B26" i="85"/>
  <c r="B27" i="85"/>
  <c r="B28" i="85"/>
  <c r="B29" i="85"/>
  <c r="B30" i="85"/>
  <c r="B31" i="85"/>
  <c r="B32" i="85"/>
  <c r="B33" i="85"/>
  <c r="B34" i="85"/>
  <c r="B35" i="85"/>
  <c r="B36" i="85"/>
  <c r="B37" i="85"/>
  <c r="B38" i="85"/>
  <c r="B39" i="8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23" i="2"/>
  <c r="B23" i="4"/>
  <c r="B23" i="84"/>
  <c r="B23" i="83"/>
  <c r="B23" i="82"/>
  <c r="B23" i="81"/>
  <c r="B23" i="80"/>
  <c r="B23" i="79"/>
  <c r="B23" i="78"/>
  <c r="B23" i="77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57"/>
  <c r="B23" i="56"/>
  <c r="B23" i="85"/>
  <c r="B23" i="55"/>
  <c r="B23" i="54"/>
  <c r="B23" i="53"/>
  <c r="B23" i="52"/>
  <c r="B23" i="51"/>
  <c r="B23" i="50"/>
  <c r="B23" i="49"/>
  <c r="B23" i="48"/>
  <c r="B23" i="47"/>
  <c r="B23" i="46"/>
  <c r="B23" i="45"/>
  <c r="B23" i="44"/>
  <c r="B23" i="43"/>
  <c r="B23" i="42"/>
  <c r="B23" i="41"/>
  <c r="B23" i="40"/>
  <c r="B23" i="39"/>
  <c r="B23" i="38"/>
  <c r="B23" i="37"/>
  <c r="B23" i="36"/>
  <c r="B23" i="35"/>
  <c r="B23" i="34"/>
  <c r="B23" i="33"/>
  <c r="B23" i="32"/>
  <c r="B23" i="31"/>
  <c r="B23" i="30"/>
  <c r="B23" i="29"/>
  <c r="B23" i="28"/>
  <c r="B23" i="27"/>
  <c r="B23" i="26"/>
  <c r="B23" i="25"/>
  <c r="B23" i="24"/>
  <c r="B23" i="23"/>
  <c r="B23" i="22"/>
  <c r="B23" i="21"/>
  <c r="B18" i="2"/>
  <c r="B19" i="2"/>
  <c r="B20" i="2"/>
  <c r="B18" i="4"/>
  <c r="B19" i="4"/>
  <c r="B20" i="4"/>
  <c r="B18" i="84"/>
  <c r="B19" i="84"/>
  <c r="B20" i="84"/>
  <c r="B18" i="83"/>
  <c r="B19" i="83"/>
  <c r="B20" i="83"/>
  <c r="B18" i="82"/>
  <c r="B19" i="82"/>
  <c r="B20" i="82"/>
  <c r="B18" i="81"/>
  <c r="B19" i="81"/>
  <c r="B20" i="81"/>
  <c r="B18" i="80"/>
  <c r="B19" i="80"/>
  <c r="B20" i="80"/>
  <c r="B18" i="79"/>
  <c r="B19" i="79"/>
  <c r="B20" i="79"/>
  <c r="B18" i="78"/>
  <c r="B19" i="78"/>
  <c r="B20" i="78"/>
  <c r="B18" i="77"/>
  <c r="B19" i="77"/>
  <c r="B20" i="77"/>
  <c r="B18" i="76"/>
  <c r="B19" i="76"/>
  <c r="B20" i="76"/>
  <c r="B18" i="75"/>
  <c r="B19" i="75"/>
  <c r="B20" i="75"/>
  <c r="B18" i="74"/>
  <c r="B19" i="74"/>
  <c r="B20" i="74"/>
  <c r="B18" i="73"/>
  <c r="B19" i="73"/>
  <c r="B20" i="73"/>
  <c r="B18" i="72"/>
  <c r="B19" i="72"/>
  <c r="B20" i="72"/>
  <c r="B18" i="71"/>
  <c r="B19" i="71"/>
  <c r="B20" i="71"/>
  <c r="B18" i="70"/>
  <c r="B19" i="70"/>
  <c r="B20" i="70"/>
  <c r="B18" i="69"/>
  <c r="B19" i="69"/>
  <c r="B20" i="69"/>
  <c r="B18" i="68"/>
  <c r="B19" i="68"/>
  <c r="B20" i="68"/>
  <c r="B18" i="67"/>
  <c r="B19" i="67"/>
  <c r="B20" i="67"/>
  <c r="B18" i="66"/>
  <c r="B19" i="66"/>
  <c r="B20" i="66"/>
  <c r="B18" i="65"/>
  <c r="B19" i="65"/>
  <c r="B20" i="65"/>
  <c r="B18" i="64"/>
  <c r="B19" i="64"/>
  <c r="B20" i="64"/>
  <c r="B18" i="63"/>
  <c r="B19" i="63"/>
  <c r="B20" i="63"/>
  <c r="B18" i="62"/>
  <c r="B19" i="62"/>
  <c r="B20" i="62"/>
  <c r="B18" i="61"/>
  <c r="B19" i="61"/>
  <c r="B20" i="61"/>
  <c r="B18" i="60"/>
  <c r="B19" i="60"/>
  <c r="B20" i="60"/>
  <c r="B18" i="59"/>
  <c r="B19" i="59"/>
  <c r="B20" i="59"/>
  <c r="B18" i="58"/>
  <c r="B19" i="58"/>
  <c r="B20" i="58"/>
  <c r="B18" i="57"/>
  <c r="B19" i="57"/>
  <c r="B20" i="57"/>
  <c r="B18" i="56"/>
  <c r="B19" i="56"/>
  <c r="B20" i="56"/>
  <c r="B18" i="85"/>
  <c r="B19" i="85"/>
  <c r="B20" i="85"/>
  <c r="B18" i="55"/>
  <c r="B19" i="55"/>
  <c r="B20" i="55"/>
  <c r="B18" i="54"/>
  <c r="B19" i="54"/>
  <c r="B20" i="54"/>
  <c r="B18" i="53"/>
  <c r="B19" i="53"/>
  <c r="B20" i="53"/>
  <c r="B18" i="52"/>
  <c r="B19" i="52"/>
  <c r="B20" i="52"/>
  <c r="B18" i="51"/>
  <c r="B19" i="51"/>
  <c r="B20" i="51"/>
  <c r="B18" i="50"/>
  <c r="B19" i="50"/>
  <c r="B20" i="50"/>
  <c r="B18" i="49"/>
  <c r="B19" i="49"/>
  <c r="B20" i="49"/>
  <c r="B18" i="48"/>
  <c r="B19" i="48"/>
  <c r="B20" i="48"/>
  <c r="B18" i="47"/>
  <c r="B19" i="47"/>
  <c r="B20" i="47"/>
  <c r="B18" i="46"/>
  <c r="B19" i="46"/>
  <c r="B20" i="46"/>
  <c r="B18" i="45"/>
  <c r="B19" i="45"/>
  <c r="B20" i="45"/>
  <c r="B18" i="44"/>
  <c r="B19" i="44"/>
  <c r="B20" i="44"/>
  <c r="B18" i="43"/>
  <c r="B19" i="43"/>
  <c r="B20" i="43"/>
  <c r="B18" i="42"/>
  <c r="B19" i="42"/>
  <c r="B20" i="42"/>
  <c r="B18" i="41"/>
  <c r="B19" i="41"/>
  <c r="B20" i="41"/>
  <c r="B18" i="40"/>
  <c r="B19" i="40"/>
  <c r="B20" i="40"/>
  <c r="B18" i="39"/>
  <c r="B19" i="39"/>
  <c r="B20" i="39"/>
  <c r="B18" i="38"/>
  <c r="B19" i="38"/>
  <c r="B20" i="38"/>
  <c r="B18" i="37"/>
  <c r="B19" i="37"/>
  <c r="B20" i="37"/>
  <c r="B18" i="36"/>
  <c r="B19" i="36"/>
  <c r="B20" i="36"/>
  <c r="B18" i="35"/>
  <c r="B19" i="35"/>
  <c r="B20" i="35"/>
  <c r="B18" i="34"/>
  <c r="B19" i="34"/>
  <c r="B20" i="34"/>
  <c r="B18" i="33"/>
  <c r="B19" i="33"/>
  <c r="B20" i="33"/>
  <c r="B18" i="32"/>
  <c r="B19" i="32"/>
  <c r="B20" i="32"/>
  <c r="B18" i="31"/>
  <c r="B19" i="31"/>
  <c r="B20" i="31"/>
  <c r="B18" i="30"/>
  <c r="B19" i="30"/>
  <c r="B20" i="30"/>
  <c r="B18" i="29"/>
  <c r="B19" i="29"/>
  <c r="B20" i="29"/>
  <c r="B18" i="28"/>
  <c r="B19" i="28"/>
  <c r="B20" i="28"/>
  <c r="B18" i="27"/>
  <c r="B19" i="27"/>
  <c r="B20" i="27"/>
  <c r="B18" i="26"/>
  <c r="B19" i="26"/>
  <c r="B20" i="26"/>
  <c r="B18" i="25"/>
  <c r="B19" i="25"/>
  <c r="B20" i="25"/>
  <c r="B18" i="24"/>
  <c r="B19" i="24"/>
  <c r="B20" i="24"/>
  <c r="B18" i="23"/>
  <c r="B19" i="23"/>
  <c r="B20" i="23"/>
  <c r="B18" i="22"/>
  <c r="B19" i="22"/>
  <c r="B20" i="22"/>
  <c r="B18" i="21"/>
  <c r="B19" i="21"/>
  <c r="B20" i="21"/>
  <c r="B17" i="2"/>
  <c r="B17" i="4"/>
  <c r="B17" i="84"/>
  <c r="B17" i="83"/>
  <c r="B17" i="82"/>
  <c r="B17" i="81"/>
  <c r="B17" i="80"/>
  <c r="B17" i="79"/>
  <c r="B17" i="78"/>
  <c r="B17" i="77"/>
  <c r="B17" i="76"/>
  <c r="B17" i="75"/>
  <c r="B17" i="74"/>
  <c r="B17" i="73"/>
  <c r="B17" i="72"/>
  <c r="B17" i="71"/>
  <c r="B17" i="70"/>
  <c r="B17" i="69"/>
  <c r="B17" i="68"/>
  <c r="B17" i="67"/>
  <c r="B17" i="66"/>
  <c r="B17" i="65"/>
  <c r="B17" i="64"/>
  <c r="B17" i="63"/>
  <c r="B17" i="62"/>
  <c r="B17" i="61"/>
  <c r="B17" i="60"/>
  <c r="B17" i="59"/>
  <c r="B17" i="58"/>
  <c r="B17" i="57"/>
  <c r="B17" i="56"/>
  <c r="B17" i="85"/>
  <c r="B17" i="55"/>
  <c r="B17" i="54"/>
  <c r="B17" i="53"/>
  <c r="B17" i="52"/>
  <c r="B17" i="51"/>
  <c r="B17" i="50"/>
  <c r="B17" i="49"/>
  <c r="B17" i="48"/>
  <c r="B17" i="47"/>
  <c r="B17" i="46"/>
  <c r="B17" i="45"/>
  <c r="B17" i="44"/>
  <c r="B17" i="43"/>
  <c r="B17" i="42"/>
  <c r="B17" i="41"/>
  <c r="B17" i="40"/>
  <c r="B17" i="39"/>
  <c r="B17" i="38"/>
  <c r="B17" i="37"/>
  <c r="B17" i="36"/>
  <c r="B17" i="35"/>
  <c r="B17" i="34"/>
  <c r="B17" i="33"/>
  <c r="B17" i="32"/>
  <c r="B17" i="31"/>
  <c r="B17" i="30"/>
  <c r="B17" i="29"/>
  <c r="B17" i="28"/>
  <c r="B17" i="27"/>
  <c r="B17" i="26"/>
  <c r="B17" i="25"/>
  <c r="B17" i="24"/>
  <c r="B17" i="23"/>
  <c r="B17" i="22"/>
  <c r="B17" i="21"/>
  <c r="B12" i="2"/>
  <c r="B13" i="2"/>
  <c r="B14" i="2"/>
  <c r="B12" i="4"/>
  <c r="B13" i="4"/>
  <c r="B14" i="4"/>
  <c r="B12" i="84"/>
  <c r="B13" i="84"/>
  <c r="B14" i="84"/>
  <c r="B12" i="83"/>
  <c r="B13" i="83"/>
  <c r="B14" i="83"/>
  <c r="B12" i="82"/>
  <c r="B13" i="82"/>
  <c r="B14" i="82"/>
  <c r="B12" i="81"/>
  <c r="B13" i="81"/>
  <c r="B14" i="81"/>
  <c r="B12" i="80"/>
  <c r="B13" i="80"/>
  <c r="B14" i="80"/>
  <c r="B12" i="79"/>
  <c r="B13" i="79"/>
  <c r="B14" i="79"/>
  <c r="B12" i="78"/>
  <c r="B13" i="78"/>
  <c r="B14" i="78"/>
  <c r="B12" i="77"/>
  <c r="B13" i="77"/>
  <c r="B14" i="77"/>
  <c r="B12" i="76"/>
  <c r="B13" i="76"/>
  <c r="B14" i="76"/>
  <c r="B12" i="75"/>
  <c r="B13" i="75"/>
  <c r="B14" i="75"/>
  <c r="B12" i="74"/>
  <c r="B13" i="74"/>
  <c r="B14" i="74"/>
  <c r="B12" i="73"/>
  <c r="B13" i="73"/>
  <c r="B14" i="73"/>
  <c r="B12" i="72"/>
  <c r="B13" i="72"/>
  <c r="B14" i="72"/>
  <c r="B12" i="71"/>
  <c r="B13" i="71"/>
  <c r="B14" i="71"/>
  <c r="B12" i="70"/>
  <c r="B13" i="70"/>
  <c r="B14" i="70"/>
  <c r="B12" i="69"/>
  <c r="B13" i="69"/>
  <c r="B14" i="69"/>
  <c r="B12" i="68"/>
  <c r="B13" i="68"/>
  <c r="B14" i="68"/>
  <c r="B12" i="67"/>
  <c r="B13" i="67"/>
  <c r="B14" i="67"/>
  <c r="B12" i="66"/>
  <c r="B13" i="66"/>
  <c r="B14" i="66"/>
  <c r="B12" i="65"/>
  <c r="B13" i="65"/>
  <c r="B14" i="65"/>
  <c r="B12" i="64"/>
  <c r="B13" i="64"/>
  <c r="B14" i="64"/>
  <c r="B12" i="63"/>
  <c r="B13" i="63"/>
  <c r="B14" i="63"/>
  <c r="B12" i="62"/>
  <c r="B13" i="62"/>
  <c r="B14" i="62"/>
  <c r="B12" i="61"/>
  <c r="B13" i="61"/>
  <c r="B14" i="61"/>
  <c r="B12" i="60"/>
  <c r="B13" i="60"/>
  <c r="B14" i="60"/>
  <c r="B12" i="59"/>
  <c r="B13" i="59"/>
  <c r="B14" i="59"/>
  <c r="B12" i="58"/>
  <c r="B13" i="58"/>
  <c r="B14" i="58"/>
  <c r="B12" i="57"/>
  <c r="B13" i="57"/>
  <c r="B14" i="57"/>
  <c r="B12" i="56"/>
  <c r="B13" i="56"/>
  <c r="B14" i="56"/>
  <c r="B12" i="85"/>
  <c r="B13" i="85"/>
  <c r="B14" i="85"/>
  <c r="B12" i="55"/>
  <c r="B13" i="55"/>
  <c r="B14" i="55"/>
  <c r="B12" i="54"/>
  <c r="B13" i="54"/>
  <c r="B14" i="54"/>
  <c r="B12" i="53"/>
  <c r="B13" i="53"/>
  <c r="B14" i="53"/>
  <c r="B12" i="52"/>
  <c r="B13" i="52"/>
  <c r="B14" i="52"/>
  <c r="B12" i="51"/>
  <c r="B13" i="51"/>
  <c r="B14" i="51"/>
  <c r="B12" i="50"/>
  <c r="B13" i="50"/>
  <c r="B14" i="50"/>
  <c r="B12" i="49"/>
  <c r="B13" i="49"/>
  <c r="B14" i="49"/>
  <c r="B12" i="48"/>
  <c r="B13" i="48"/>
  <c r="B14" i="48"/>
  <c r="B12" i="47"/>
  <c r="B13" i="47"/>
  <c r="B14" i="47"/>
  <c r="B12" i="46"/>
  <c r="B13" i="46"/>
  <c r="B14" i="46"/>
  <c r="B12" i="45"/>
  <c r="B13" i="45"/>
  <c r="B14" i="45"/>
  <c r="B12" i="44"/>
  <c r="B13" i="44"/>
  <c r="B14" i="44"/>
  <c r="B12" i="43"/>
  <c r="B13" i="43"/>
  <c r="B14" i="43"/>
  <c r="B12" i="42"/>
  <c r="B13" i="42"/>
  <c r="B14" i="42"/>
  <c r="B12" i="41"/>
  <c r="B13" i="41"/>
  <c r="B14" i="41"/>
  <c r="B12" i="40"/>
  <c r="B13" i="40"/>
  <c r="B14" i="40"/>
  <c r="B12" i="39"/>
  <c r="B13" i="39"/>
  <c r="B14" i="39"/>
  <c r="B12" i="38"/>
  <c r="B13" i="38"/>
  <c r="B14" i="38"/>
  <c r="B12" i="37"/>
  <c r="B13" i="37"/>
  <c r="B14" i="37"/>
  <c r="B12" i="36"/>
  <c r="B13" i="36"/>
  <c r="B14" i="36"/>
  <c r="B12" i="35"/>
  <c r="B13" i="35"/>
  <c r="B14" i="35"/>
  <c r="B12" i="34"/>
  <c r="B13" i="34"/>
  <c r="B14" i="34"/>
  <c r="B12" i="33"/>
  <c r="B13" i="33"/>
  <c r="B14" i="33"/>
  <c r="B12" i="32"/>
  <c r="B13" i="32"/>
  <c r="B14" i="32"/>
  <c r="B12" i="31"/>
  <c r="B13" i="31"/>
  <c r="B14" i="31"/>
  <c r="B12" i="30"/>
  <c r="B13" i="30"/>
  <c r="B14" i="30"/>
  <c r="B12" i="29"/>
  <c r="B13" i="29"/>
  <c r="B14" i="29"/>
  <c r="B12" i="28"/>
  <c r="B13" i="28"/>
  <c r="B14" i="28"/>
  <c r="B12" i="27"/>
  <c r="B13" i="27"/>
  <c r="B14" i="27"/>
  <c r="B12" i="26"/>
  <c r="B13" i="26"/>
  <c r="B14" i="26"/>
  <c r="B12" i="25"/>
  <c r="B13" i="25"/>
  <c r="B14" i="25"/>
  <c r="B12" i="24"/>
  <c r="B13" i="24"/>
  <c r="B14" i="24"/>
  <c r="B12" i="23"/>
  <c r="B13" i="23"/>
  <c r="B14" i="23"/>
  <c r="B12" i="22"/>
  <c r="B13" i="22"/>
  <c r="B14" i="22"/>
  <c r="B12" i="21"/>
  <c r="B13" i="21"/>
  <c r="B14" i="21"/>
  <c r="B11" i="2"/>
  <c r="B11" i="4"/>
  <c r="B11" i="84"/>
  <c r="B11" i="83"/>
  <c r="B11" i="82"/>
  <c r="B11" i="81"/>
  <c r="B11" i="80"/>
  <c r="B11" i="79"/>
  <c r="B11" i="78"/>
  <c r="B11" i="77"/>
  <c r="B11" i="76"/>
  <c r="B11" i="75"/>
  <c r="B11" i="74"/>
  <c r="B11" i="73"/>
  <c r="B11" i="72"/>
  <c r="B11" i="71"/>
  <c r="B11" i="70"/>
  <c r="B11" i="69"/>
  <c r="B11" i="68"/>
  <c r="B11" i="67"/>
  <c r="B11" i="66"/>
  <c r="B11" i="65"/>
  <c r="B11" i="64"/>
  <c r="B11" i="63"/>
  <c r="B11" i="62"/>
  <c r="B11" i="61"/>
  <c r="B11" i="60"/>
  <c r="B11" i="59"/>
  <c r="B11" i="58"/>
  <c r="B11" i="57"/>
  <c r="B11" i="56"/>
  <c r="B11" i="85"/>
  <c r="B11" i="55"/>
  <c r="B11" i="54"/>
  <c r="B11" i="53"/>
  <c r="B11" i="52"/>
  <c r="B11" i="51"/>
  <c r="B11" i="50"/>
  <c r="B11" i="49"/>
  <c r="B11" i="48"/>
  <c r="B11" i="47"/>
  <c r="B11" i="46"/>
  <c r="B11" i="45"/>
  <c r="B11" i="44"/>
  <c r="B11" i="43"/>
  <c r="B11" i="42"/>
  <c r="B11" i="41"/>
  <c r="B11" i="40"/>
  <c r="B11" i="39"/>
  <c r="B11" i="38"/>
  <c r="B11" i="37"/>
  <c r="B11" i="36"/>
  <c r="B11" i="35"/>
  <c r="B11" i="34"/>
  <c r="B11" i="33"/>
  <c r="B11" i="32"/>
  <c r="B11" i="31"/>
  <c r="B11" i="30"/>
  <c r="B11" i="29"/>
  <c r="B11" i="28"/>
  <c r="B11" i="27"/>
  <c r="B11" i="26"/>
  <c r="B11" i="25"/>
  <c r="B11" i="24"/>
  <c r="B11" i="23"/>
  <c r="B11" i="22"/>
  <c r="B11" i="2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3" i="1"/>
  <c r="H18" i="1"/>
  <c r="H19" i="1"/>
  <c r="H20" i="1"/>
  <c r="H17" i="1"/>
  <c r="H12" i="1"/>
  <c r="H13" i="1"/>
  <c r="H14" i="1"/>
  <c r="H11" i="1"/>
  <c r="H21" i="2"/>
  <c r="H21" i="4"/>
  <c r="H21" i="84"/>
  <c r="H21" i="83"/>
  <c r="H21" i="82"/>
  <c r="H21" i="81"/>
  <c r="H21" i="80"/>
  <c r="H21" i="79"/>
  <c r="H21" i="78"/>
  <c r="H21" i="77"/>
  <c r="H21" i="76"/>
  <c r="H21" i="75"/>
  <c r="H21" i="74"/>
  <c r="H21" i="73"/>
  <c r="H21" i="72"/>
  <c r="H21" i="71"/>
  <c r="H21" i="70"/>
  <c r="H21" i="69"/>
  <c r="H21" i="68"/>
  <c r="H21" i="67"/>
  <c r="H21" i="66"/>
  <c r="H21" i="65"/>
  <c r="H21" i="64"/>
  <c r="H21" i="63"/>
  <c r="H21" i="62"/>
  <c r="H21" i="61"/>
  <c r="H21" i="60"/>
  <c r="H21" i="59"/>
  <c r="H21" i="58"/>
  <c r="H21" i="57"/>
  <c r="H21" i="56"/>
  <c r="H21" i="85"/>
  <c r="H21" i="55"/>
  <c r="H21" i="54"/>
  <c r="H21" i="53"/>
  <c r="H21" i="52"/>
  <c r="H21" i="51"/>
  <c r="H21" i="50"/>
  <c r="H21" i="49"/>
  <c r="H21" i="48"/>
  <c r="H21" i="47"/>
  <c r="H21" i="46"/>
  <c r="H21" i="45"/>
  <c r="H21" i="44"/>
  <c r="H21" i="43"/>
  <c r="H21" i="42"/>
  <c r="H21" i="41"/>
  <c r="H21" i="40"/>
  <c r="H21" i="39"/>
  <c r="H21" i="38"/>
  <c r="H21" i="37"/>
  <c r="H21" i="36"/>
  <c r="H21" i="35"/>
  <c r="H21" i="34"/>
  <c r="H21" i="33"/>
  <c r="H21" i="32"/>
  <c r="H21" i="31"/>
  <c r="H21" i="30"/>
  <c r="H21" i="29"/>
  <c r="H21" i="28"/>
  <c r="H21" i="27"/>
  <c r="H21" i="26"/>
  <c r="H21" i="25"/>
  <c r="H21" i="24"/>
  <c r="H21" i="23"/>
  <c r="H21" i="22"/>
  <c r="H21" i="21"/>
  <c r="H21" i="20"/>
  <c r="H21" i="19"/>
  <c r="H21" i="18"/>
  <c r="H21" i="17"/>
  <c r="H21" i="16"/>
  <c r="H21" i="15"/>
  <c r="H21" i="14"/>
  <c r="H21" i="13"/>
  <c r="H21" i="12"/>
  <c r="H21" i="11"/>
  <c r="H21" i="10"/>
  <c r="H21" i="9"/>
  <c r="H21" i="8"/>
  <c r="H21" i="7"/>
  <c r="H21" i="6"/>
  <c r="H21" i="3"/>
  <c r="H15" i="2"/>
  <c r="H15" i="4"/>
  <c r="H15" i="84"/>
  <c r="H15" i="83"/>
  <c r="H15" i="82"/>
  <c r="H15" i="81"/>
  <c r="H15" i="80"/>
  <c r="H15" i="79"/>
  <c r="H15" i="78"/>
  <c r="H15" i="77"/>
  <c r="H15" i="76"/>
  <c r="H15" i="75"/>
  <c r="H15" i="74"/>
  <c r="H15" i="73"/>
  <c r="H15" i="72"/>
  <c r="H15" i="71"/>
  <c r="H15" i="70"/>
  <c r="H15" i="69"/>
  <c r="H15" i="68"/>
  <c r="H15" i="67"/>
  <c r="H15" i="66"/>
  <c r="H15" i="65"/>
  <c r="H15" i="64"/>
  <c r="H15" i="63"/>
  <c r="H15" i="62"/>
  <c r="H15" i="61"/>
  <c r="H15" i="60"/>
  <c r="H15" i="59"/>
  <c r="H15" i="58"/>
  <c r="H15" i="57"/>
  <c r="H15" i="56"/>
  <c r="H15" i="85"/>
  <c r="H15" i="55"/>
  <c r="H15" i="54"/>
  <c r="H15" i="53"/>
  <c r="H15" i="52"/>
  <c r="H15" i="51"/>
  <c r="H15" i="50"/>
  <c r="H15" i="49"/>
  <c r="H15" i="48"/>
  <c r="H15" i="47"/>
  <c r="H15" i="46"/>
  <c r="H15" i="45"/>
  <c r="H15" i="44"/>
  <c r="H15" i="43"/>
  <c r="H15" i="42"/>
  <c r="H15" i="41"/>
  <c r="H15" i="40"/>
  <c r="H15" i="39"/>
  <c r="H15" i="38"/>
  <c r="H15" i="37"/>
  <c r="H15" i="36"/>
  <c r="H15" i="35"/>
  <c r="H15" i="34"/>
  <c r="H15" i="33"/>
  <c r="H15" i="32"/>
  <c r="H15" i="31"/>
  <c r="H15" i="30"/>
  <c r="H15" i="29"/>
  <c r="H15" i="28"/>
  <c r="H15" i="27"/>
  <c r="H15" i="26"/>
  <c r="H15" i="25"/>
  <c r="H15" i="24"/>
  <c r="H15" i="23"/>
  <c r="H15" i="22"/>
  <c r="H15" i="21"/>
  <c r="H15" i="20"/>
  <c r="H15" i="19"/>
  <c r="H15" i="18"/>
  <c r="H15" i="17"/>
  <c r="H15" i="16"/>
  <c r="H15" i="15"/>
  <c r="H15" i="14"/>
  <c r="H15" i="13"/>
  <c r="H15" i="12"/>
  <c r="H15" i="11"/>
  <c r="H15" i="10"/>
  <c r="H15" i="9"/>
  <c r="H15" i="8"/>
  <c r="H15" i="7"/>
  <c r="H15" i="6"/>
  <c r="H15" i="3"/>
  <c r="E40" i="1"/>
  <c r="F40" i="1"/>
  <c r="G40" i="1"/>
  <c r="I40" i="1"/>
  <c r="J40" i="1"/>
  <c r="K40" i="1"/>
  <c r="L40" i="1"/>
  <c r="M40" i="1"/>
  <c r="N40" i="1"/>
  <c r="D40" i="1"/>
  <c r="D24" i="1"/>
  <c r="E24" i="1"/>
  <c r="F24" i="1"/>
  <c r="G24" i="1"/>
  <c r="I24" i="1"/>
  <c r="J24" i="1"/>
  <c r="K24" i="1"/>
  <c r="L24" i="1"/>
  <c r="M24" i="1"/>
  <c r="N24" i="1"/>
  <c r="D25" i="1"/>
  <c r="E25" i="1"/>
  <c r="F25" i="1"/>
  <c r="G25" i="1"/>
  <c r="I25" i="1"/>
  <c r="J25" i="1"/>
  <c r="K25" i="1"/>
  <c r="L25" i="1"/>
  <c r="M25" i="1"/>
  <c r="N25" i="1"/>
  <c r="D26" i="1"/>
  <c r="E26" i="1"/>
  <c r="F26" i="1"/>
  <c r="G26" i="1"/>
  <c r="I26" i="1"/>
  <c r="J26" i="1"/>
  <c r="K26" i="1"/>
  <c r="L26" i="1"/>
  <c r="M26" i="1"/>
  <c r="N26" i="1"/>
  <c r="D27" i="1"/>
  <c r="E27" i="1"/>
  <c r="F27" i="1"/>
  <c r="G27" i="1"/>
  <c r="I27" i="1"/>
  <c r="J27" i="1"/>
  <c r="K27" i="1"/>
  <c r="L27" i="1"/>
  <c r="M27" i="1"/>
  <c r="N27" i="1"/>
  <c r="D28" i="1"/>
  <c r="E28" i="1"/>
  <c r="F28" i="1"/>
  <c r="G28" i="1"/>
  <c r="I28" i="1"/>
  <c r="J28" i="1"/>
  <c r="K28" i="1"/>
  <c r="L28" i="1"/>
  <c r="M28" i="1"/>
  <c r="N28" i="1"/>
  <c r="D29" i="1"/>
  <c r="E29" i="1"/>
  <c r="F29" i="1"/>
  <c r="G29" i="1"/>
  <c r="I29" i="1"/>
  <c r="J29" i="1"/>
  <c r="K29" i="1"/>
  <c r="L29" i="1"/>
  <c r="M29" i="1"/>
  <c r="N29" i="1"/>
  <c r="D30" i="1"/>
  <c r="E30" i="1"/>
  <c r="F30" i="1"/>
  <c r="G30" i="1"/>
  <c r="I30" i="1"/>
  <c r="J30" i="1"/>
  <c r="K30" i="1"/>
  <c r="L30" i="1"/>
  <c r="M30" i="1"/>
  <c r="N30" i="1"/>
  <c r="D31" i="1"/>
  <c r="E31" i="1"/>
  <c r="F31" i="1"/>
  <c r="G31" i="1"/>
  <c r="I31" i="1"/>
  <c r="J31" i="1"/>
  <c r="K31" i="1"/>
  <c r="L31" i="1"/>
  <c r="M31" i="1"/>
  <c r="N31" i="1"/>
  <c r="D32" i="1"/>
  <c r="E32" i="1"/>
  <c r="F32" i="1"/>
  <c r="G32" i="1"/>
  <c r="I32" i="1"/>
  <c r="J32" i="1"/>
  <c r="K32" i="1"/>
  <c r="L32" i="1"/>
  <c r="M32" i="1"/>
  <c r="N32" i="1"/>
  <c r="D33" i="1"/>
  <c r="E33" i="1"/>
  <c r="F33" i="1"/>
  <c r="G33" i="1"/>
  <c r="I33" i="1"/>
  <c r="J33" i="1"/>
  <c r="K33" i="1"/>
  <c r="L33" i="1"/>
  <c r="M33" i="1"/>
  <c r="N33" i="1"/>
  <c r="D34" i="1"/>
  <c r="E34" i="1"/>
  <c r="F34" i="1"/>
  <c r="G34" i="1"/>
  <c r="I34" i="1"/>
  <c r="J34" i="1"/>
  <c r="K34" i="1"/>
  <c r="L34" i="1"/>
  <c r="M34" i="1"/>
  <c r="N34" i="1"/>
  <c r="D35" i="1"/>
  <c r="E35" i="1"/>
  <c r="F35" i="1"/>
  <c r="G35" i="1"/>
  <c r="I35" i="1"/>
  <c r="J35" i="1"/>
  <c r="K35" i="1"/>
  <c r="L35" i="1"/>
  <c r="M35" i="1"/>
  <c r="N35" i="1"/>
  <c r="D36" i="1"/>
  <c r="E36" i="1"/>
  <c r="F36" i="1"/>
  <c r="G36" i="1"/>
  <c r="I36" i="1"/>
  <c r="J36" i="1"/>
  <c r="K36" i="1"/>
  <c r="L36" i="1"/>
  <c r="M36" i="1"/>
  <c r="N36" i="1"/>
  <c r="D37" i="1"/>
  <c r="E37" i="1"/>
  <c r="F37" i="1"/>
  <c r="G37" i="1"/>
  <c r="I37" i="1"/>
  <c r="J37" i="1"/>
  <c r="K37" i="1"/>
  <c r="L37" i="1"/>
  <c r="M37" i="1"/>
  <c r="N37" i="1"/>
  <c r="D38" i="1"/>
  <c r="E38" i="1"/>
  <c r="F38" i="1"/>
  <c r="G38" i="1"/>
  <c r="I38" i="1"/>
  <c r="J38" i="1"/>
  <c r="K38" i="1"/>
  <c r="L38" i="1"/>
  <c r="M38" i="1"/>
  <c r="N38" i="1"/>
  <c r="D39" i="1"/>
  <c r="E39" i="1"/>
  <c r="F39" i="1"/>
  <c r="G39" i="1"/>
  <c r="I39" i="1"/>
  <c r="J39" i="1"/>
  <c r="K39" i="1"/>
  <c r="L39" i="1"/>
  <c r="M39" i="1"/>
  <c r="N39" i="1"/>
  <c r="E23" i="1"/>
  <c r="F23" i="1"/>
  <c r="G23" i="1"/>
  <c r="I23" i="1"/>
  <c r="J23" i="1"/>
  <c r="K23" i="1"/>
  <c r="L23" i="1"/>
  <c r="M23" i="1"/>
  <c r="N23" i="1"/>
  <c r="D23" i="1"/>
  <c r="D18" i="1"/>
  <c r="E18" i="1"/>
  <c r="F18" i="1"/>
  <c r="G18" i="1"/>
  <c r="I18" i="1"/>
  <c r="J18" i="1"/>
  <c r="K18" i="1"/>
  <c r="L18" i="1"/>
  <c r="M18" i="1"/>
  <c r="N18" i="1"/>
  <c r="D19" i="1"/>
  <c r="E19" i="1"/>
  <c r="F19" i="1"/>
  <c r="G19" i="1"/>
  <c r="I19" i="1"/>
  <c r="J19" i="1"/>
  <c r="K19" i="1"/>
  <c r="L19" i="1"/>
  <c r="M19" i="1"/>
  <c r="N19" i="1"/>
  <c r="D20" i="1"/>
  <c r="E20" i="1"/>
  <c r="F20" i="1"/>
  <c r="G20" i="1"/>
  <c r="I20" i="1"/>
  <c r="J20" i="1"/>
  <c r="K20" i="1"/>
  <c r="L20" i="1"/>
  <c r="M20" i="1"/>
  <c r="N20" i="1"/>
  <c r="E17" i="1"/>
  <c r="F17" i="1"/>
  <c r="G17" i="1"/>
  <c r="I17" i="1"/>
  <c r="J17" i="1"/>
  <c r="K17" i="1"/>
  <c r="L17" i="1"/>
  <c r="M17" i="1"/>
  <c r="N17" i="1"/>
  <c r="D17" i="1"/>
  <c r="D12" i="1"/>
  <c r="E12" i="1"/>
  <c r="F12" i="1"/>
  <c r="G12" i="1"/>
  <c r="I12" i="1"/>
  <c r="J12" i="1"/>
  <c r="K12" i="1"/>
  <c r="L12" i="1"/>
  <c r="M12" i="1"/>
  <c r="N12" i="1"/>
  <c r="D13" i="1"/>
  <c r="E13" i="1"/>
  <c r="F13" i="1"/>
  <c r="G13" i="1"/>
  <c r="I13" i="1"/>
  <c r="J13" i="1"/>
  <c r="K13" i="1"/>
  <c r="L13" i="1"/>
  <c r="M13" i="1"/>
  <c r="N13" i="1"/>
  <c r="D14" i="1"/>
  <c r="E14" i="1"/>
  <c r="F14" i="1"/>
  <c r="G14" i="1"/>
  <c r="I14" i="1"/>
  <c r="J14" i="1"/>
  <c r="K14" i="1"/>
  <c r="L14" i="1"/>
  <c r="M14" i="1"/>
  <c r="N14" i="1"/>
  <c r="E11" i="1"/>
  <c r="F11" i="1"/>
  <c r="G11" i="1"/>
  <c r="I11" i="1"/>
  <c r="J11" i="1"/>
  <c r="K11" i="1"/>
  <c r="L11" i="1"/>
  <c r="M11" i="1"/>
  <c r="N11" i="1"/>
  <c r="D11" i="1"/>
  <c r="H8" i="12" l="1"/>
  <c r="H8" i="45"/>
  <c r="H8" i="53"/>
  <c r="H8" i="3"/>
  <c r="H8" i="6"/>
  <c r="H8" i="7"/>
  <c r="H8" i="9"/>
  <c r="H8" i="13"/>
  <c r="H8" i="14"/>
  <c r="H8" i="11"/>
  <c r="H8" i="15"/>
  <c r="H8" i="19"/>
  <c r="H8" i="20"/>
  <c r="H8" i="21"/>
  <c r="H8" i="22"/>
  <c r="H8" i="23"/>
  <c r="H8" i="27"/>
  <c r="H8" i="28"/>
  <c r="H8" i="30"/>
  <c r="H8" i="31"/>
  <c r="H8" i="35"/>
  <c r="H8" i="37"/>
  <c r="H8" i="38"/>
  <c r="H8" i="39"/>
  <c r="H8" i="43"/>
  <c r="H8" i="44"/>
  <c r="H8" i="46"/>
  <c r="H8" i="47"/>
  <c r="H8" i="52"/>
  <c r="H8" i="54"/>
  <c r="H8" i="55"/>
  <c r="H8" i="58"/>
  <c r="H8" i="59"/>
  <c r="H8" i="60"/>
  <c r="H8" i="61"/>
  <c r="H8" i="62"/>
  <c r="H8" i="66"/>
  <c r="H8" i="67"/>
  <c r="H8" i="68"/>
  <c r="H8" i="69"/>
  <c r="H8" i="70"/>
  <c r="B29" i="1"/>
  <c r="B20" i="1"/>
  <c r="H8" i="74"/>
  <c r="B18" i="1"/>
  <c r="H8" i="76"/>
  <c r="B37" i="1"/>
  <c r="H8" i="77"/>
  <c r="B35" i="1"/>
  <c r="B33" i="1"/>
  <c r="H8" i="78"/>
  <c r="B23" i="1"/>
  <c r="B31" i="1"/>
  <c r="B32" i="1"/>
  <c r="B25" i="1"/>
  <c r="B14" i="1"/>
  <c r="H8" i="82"/>
  <c r="H8" i="83"/>
  <c r="B36" i="1"/>
  <c r="B24" i="1"/>
  <c r="H8" i="84"/>
  <c r="B38" i="1"/>
  <c r="B34" i="1"/>
  <c r="B28" i="1"/>
  <c r="B26" i="1"/>
  <c r="B19" i="1"/>
  <c r="H8" i="4"/>
  <c r="B17" i="1"/>
  <c r="B39" i="1"/>
  <c r="B30" i="1"/>
  <c r="B27" i="1"/>
  <c r="H8" i="2"/>
  <c r="B11" i="1"/>
  <c r="B13" i="1"/>
  <c r="B12" i="1"/>
  <c r="H21" i="1"/>
  <c r="H15" i="1"/>
  <c r="H8" i="10"/>
  <c r="H8" i="17"/>
  <c r="H8" i="18"/>
  <c r="H8" i="25"/>
  <c r="H8" i="26"/>
  <c r="H8" i="29"/>
  <c r="H8" i="33"/>
  <c r="H8" i="34"/>
  <c r="H8" i="36"/>
  <c r="H8" i="41"/>
  <c r="H8" i="42"/>
  <c r="H8" i="49"/>
  <c r="H8" i="50"/>
  <c r="H8" i="51"/>
  <c r="H8" i="56"/>
  <c r="H8" i="57"/>
  <c r="H8" i="64"/>
  <c r="H8" i="65"/>
  <c r="H8" i="72"/>
  <c r="H8" i="73"/>
  <c r="H8" i="75"/>
  <c r="H8" i="80"/>
  <c r="H8" i="81"/>
  <c r="H8" i="8"/>
  <c r="H8" i="16"/>
  <c r="H8" i="24"/>
  <c r="H8" i="32"/>
  <c r="H8" i="40"/>
  <c r="H8" i="48"/>
  <c r="H8" i="85"/>
  <c r="H8" i="63"/>
  <c r="H8" i="71"/>
  <c r="H8" i="79"/>
  <c r="B40" i="1"/>
  <c r="N15" i="9"/>
  <c r="N21" i="9"/>
  <c r="H8" i="1" l="1"/>
  <c r="D15" i="68"/>
  <c r="E15" i="1" l="1"/>
  <c r="F15" i="1"/>
  <c r="G15" i="1"/>
  <c r="C39" i="3" l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0" i="3"/>
  <c r="C19" i="3"/>
  <c r="C18" i="3"/>
  <c r="C14" i="3"/>
  <c r="C13" i="3"/>
  <c r="C12" i="3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0" i="6"/>
  <c r="C19" i="6"/>
  <c r="C18" i="6"/>
  <c r="C17" i="6"/>
  <c r="C14" i="6"/>
  <c r="C13" i="6"/>
  <c r="C12" i="6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4" i="7"/>
  <c r="C13" i="7"/>
  <c r="C12" i="7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0" i="8"/>
  <c r="C19" i="8"/>
  <c r="C18" i="8"/>
  <c r="C17" i="8"/>
  <c r="C14" i="8"/>
  <c r="C13" i="8"/>
  <c r="C12" i="8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0" i="9"/>
  <c r="C19" i="9"/>
  <c r="C18" i="9"/>
  <c r="C17" i="9"/>
  <c r="C14" i="9"/>
  <c r="C13" i="9"/>
  <c r="C12" i="9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0" i="10"/>
  <c r="C19" i="10"/>
  <c r="C18" i="10"/>
  <c r="C17" i="10"/>
  <c r="C14" i="10"/>
  <c r="C13" i="10"/>
  <c r="C12" i="10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0" i="11"/>
  <c r="C19" i="11"/>
  <c r="C18" i="11"/>
  <c r="C17" i="11"/>
  <c r="C14" i="11"/>
  <c r="C13" i="11"/>
  <c r="C12" i="11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0" i="12"/>
  <c r="C19" i="12"/>
  <c r="C18" i="12"/>
  <c r="C17" i="12"/>
  <c r="C14" i="12"/>
  <c r="C13" i="12"/>
  <c r="C12" i="12"/>
  <c r="C11" i="12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0" i="13"/>
  <c r="C19" i="13"/>
  <c r="C18" i="13"/>
  <c r="C17" i="13"/>
  <c r="C14" i="13"/>
  <c r="C13" i="13"/>
  <c r="C12" i="13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0" i="14"/>
  <c r="C19" i="14"/>
  <c r="C18" i="14"/>
  <c r="C17" i="14"/>
  <c r="C14" i="14"/>
  <c r="C13" i="14"/>
  <c r="C12" i="14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0" i="15"/>
  <c r="C19" i="15"/>
  <c r="C18" i="15"/>
  <c r="C14" i="15"/>
  <c r="C13" i="15"/>
  <c r="C12" i="15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0" i="16"/>
  <c r="C19" i="16"/>
  <c r="C18" i="16"/>
  <c r="C17" i="16"/>
  <c r="C14" i="16"/>
  <c r="C13" i="16"/>
  <c r="C12" i="16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0" i="17"/>
  <c r="C19" i="17"/>
  <c r="C18" i="17"/>
  <c r="C14" i="17"/>
  <c r="C13" i="17"/>
  <c r="C12" i="17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0" i="18"/>
  <c r="C19" i="18"/>
  <c r="C18" i="18"/>
  <c r="C17" i="18"/>
  <c r="C14" i="18"/>
  <c r="C13" i="18"/>
  <c r="C12" i="18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0" i="19"/>
  <c r="C19" i="19"/>
  <c r="C18" i="19"/>
  <c r="C17" i="19"/>
  <c r="C14" i="19"/>
  <c r="C13" i="19"/>
  <c r="C12" i="19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0" i="20"/>
  <c r="C19" i="20"/>
  <c r="C18" i="20"/>
  <c r="C17" i="20"/>
  <c r="C14" i="20"/>
  <c r="C13" i="20"/>
  <c r="C12" i="20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0" i="21"/>
  <c r="C19" i="21"/>
  <c r="C18" i="21"/>
  <c r="C17" i="21"/>
  <c r="C14" i="21"/>
  <c r="C13" i="21"/>
  <c r="C12" i="21"/>
  <c r="C11" i="21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0" i="22"/>
  <c r="C19" i="22"/>
  <c r="C18" i="22"/>
  <c r="C17" i="22"/>
  <c r="C14" i="22"/>
  <c r="C13" i="22"/>
  <c r="C12" i="22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0" i="23"/>
  <c r="C19" i="23"/>
  <c r="C18" i="23"/>
  <c r="C17" i="23"/>
  <c r="C14" i="23"/>
  <c r="C13" i="23"/>
  <c r="C12" i="23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0" i="24"/>
  <c r="C19" i="24"/>
  <c r="C18" i="24"/>
  <c r="C17" i="24"/>
  <c r="C14" i="24"/>
  <c r="C13" i="24"/>
  <c r="C12" i="24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0" i="25"/>
  <c r="C19" i="25"/>
  <c r="C18" i="25"/>
  <c r="C17" i="25"/>
  <c r="C14" i="25"/>
  <c r="C13" i="25"/>
  <c r="C12" i="25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0" i="26"/>
  <c r="C19" i="26"/>
  <c r="C18" i="26"/>
  <c r="C17" i="26"/>
  <c r="C14" i="26"/>
  <c r="C13" i="26"/>
  <c r="C12" i="26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0" i="27"/>
  <c r="C19" i="27"/>
  <c r="C18" i="27"/>
  <c r="C17" i="27"/>
  <c r="C14" i="27"/>
  <c r="C13" i="27"/>
  <c r="C12" i="27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0" i="28"/>
  <c r="C19" i="28"/>
  <c r="C18" i="28"/>
  <c r="C17" i="28"/>
  <c r="C14" i="28"/>
  <c r="C13" i="28"/>
  <c r="C12" i="28"/>
  <c r="C11" i="28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0" i="29"/>
  <c r="C19" i="29"/>
  <c r="C18" i="29"/>
  <c r="C17" i="29"/>
  <c r="C14" i="29"/>
  <c r="C13" i="29"/>
  <c r="C12" i="29"/>
  <c r="C11" i="29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0" i="30"/>
  <c r="C19" i="30"/>
  <c r="C18" i="30"/>
  <c r="C17" i="30"/>
  <c r="C14" i="30"/>
  <c r="C13" i="30"/>
  <c r="C12" i="30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0" i="31"/>
  <c r="C19" i="31"/>
  <c r="C18" i="31"/>
  <c r="C17" i="31"/>
  <c r="C14" i="31"/>
  <c r="C13" i="31"/>
  <c r="C12" i="31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0" i="32"/>
  <c r="C19" i="32"/>
  <c r="C18" i="32"/>
  <c r="C17" i="32"/>
  <c r="C14" i="32"/>
  <c r="C13" i="32"/>
  <c r="C12" i="32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0" i="33"/>
  <c r="C19" i="33"/>
  <c r="C18" i="33"/>
  <c r="C17" i="33"/>
  <c r="C14" i="33"/>
  <c r="C13" i="33"/>
  <c r="C12" i="33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0" i="34"/>
  <c r="C19" i="34"/>
  <c r="C18" i="34"/>
  <c r="C17" i="34"/>
  <c r="C14" i="34"/>
  <c r="C13" i="34"/>
  <c r="C12" i="34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0" i="35"/>
  <c r="C19" i="35"/>
  <c r="C18" i="35"/>
  <c r="C17" i="35"/>
  <c r="C14" i="35"/>
  <c r="C13" i="35"/>
  <c r="C12" i="35"/>
  <c r="C11" i="35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0" i="36"/>
  <c r="C19" i="36"/>
  <c r="C18" i="36"/>
  <c r="C17" i="36"/>
  <c r="C14" i="36"/>
  <c r="C13" i="36"/>
  <c r="C12" i="36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0" i="37"/>
  <c r="C19" i="37"/>
  <c r="C18" i="37"/>
  <c r="C17" i="37"/>
  <c r="C14" i="37"/>
  <c r="C13" i="37"/>
  <c r="C12" i="37"/>
  <c r="C11" i="37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0" i="38"/>
  <c r="C19" i="38"/>
  <c r="C18" i="38"/>
  <c r="C17" i="38"/>
  <c r="C14" i="38"/>
  <c r="C13" i="38"/>
  <c r="C12" i="38"/>
  <c r="C39" i="39"/>
  <c r="C38" i="39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0" i="39"/>
  <c r="C19" i="39"/>
  <c r="C18" i="39"/>
  <c r="C17" i="39"/>
  <c r="C14" i="39"/>
  <c r="C13" i="39"/>
  <c r="C12" i="39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0" i="40"/>
  <c r="C19" i="40"/>
  <c r="C18" i="40"/>
  <c r="C17" i="40"/>
  <c r="C14" i="40"/>
  <c r="C13" i="40"/>
  <c r="C12" i="40"/>
  <c r="C11" i="40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0" i="41"/>
  <c r="C19" i="41"/>
  <c r="C18" i="41"/>
  <c r="C17" i="41"/>
  <c r="C14" i="41"/>
  <c r="C13" i="41"/>
  <c r="C12" i="41"/>
  <c r="C11" i="41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0" i="42"/>
  <c r="C19" i="42"/>
  <c r="C18" i="42"/>
  <c r="C17" i="42"/>
  <c r="C14" i="42"/>
  <c r="C13" i="42"/>
  <c r="C12" i="42"/>
  <c r="C11" i="42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0" i="43"/>
  <c r="C19" i="43"/>
  <c r="C18" i="43"/>
  <c r="C17" i="43"/>
  <c r="C14" i="43"/>
  <c r="C13" i="43"/>
  <c r="C12" i="43"/>
  <c r="C11" i="43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0" i="44"/>
  <c r="C19" i="44"/>
  <c r="C18" i="44"/>
  <c r="C17" i="44"/>
  <c r="C14" i="44"/>
  <c r="C13" i="44"/>
  <c r="C12" i="44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0" i="45"/>
  <c r="C19" i="45"/>
  <c r="C18" i="45"/>
  <c r="C17" i="45"/>
  <c r="C14" i="45"/>
  <c r="C13" i="45"/>
  <c r="C12" i="45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0" i="46"/>
  <c r="C19" i="46"/>
  <c r="C18" i="46"/>
  <c r="C17" i="46"/>
  <c r="C14" i="46"/>
  <c r="C13" i="46"/>
  <c r="C12" i="46"/>
  <c r="C11" i="46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C23" i="47"/>
  <c r="C20" i="47"/>
  <c r="C19" i="47"/>
  <c r="C18" i="47"/>
  <c r="C17" i="47"/>
  <c r="C14" i="47"/>
  <c r="C13" i="47"/>
  <c r="C12" i="47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0" i="48"/>
  <c r="C19" i="48"/>
  <c r="C18" i="48"/>
  <c r="C17" i="48"/>
  <c r="C14" i="48"/>
  <c r="C13" i="48"/>
  <c r="C12" i="48"/>
  <c r="C11" i="48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0" i="49"/>
  <c r="C19" i="49"/>
  <c r="C18" i="49"/>
  <c r="C17" i="49"/>
  <c r="C14" i="49"/>
  <c r="C13" i="49"/>
  <c r="C12" i="49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0" i="50"/>
  <c r="C19" i="50"/>
  <c r="C18" i="50"/>
  <c r="C17" i="50"/>
  <c r="C14" i="50"/>
  <c r="C13" i="50"/>
  <c r="C12" i="50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0" i="51"/>
  <c r="C19" i="51"/>
  <c r="C18" i="51"/>
  <c r="C17" i="51"/>
  <c r="C14" i="51"/>
  <c r="C13" i="51"/>
  <c r="C12" i="51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0" i="52"/>
  <c r="C19" i="52"/>
  <c r="C18" i="52"/>
  <c r="C17" i="52"/>
  <c r="C14" i="52"/>
  <c r="C13" i="52"/>
  <c r="C12" i="52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0" i="53"/>
  <c r="C19" i="53"/>
  <c r="C18" i="53"/>
  <c r="C17" i="53"/>
  <c r="C14" i="53"/>
  <c r="C13" i="53"/>
  <c r="C12" i="53"/>
  <c r="C11" i="53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0" i="54"/>
  <c r="C19" i="54"/>
  <c r="C18" i="54"/>
  <c r="C17" i="54"/>
  <c r="C14" i="54"/>
  <c r="C13" i="54"/>
  <c r="C12" i="54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0" i="55"/>
  <c r="C19" i="55"/>
  <c r="C18" i="55"/>
  <c r="C17" i="55"/>
  <c r="C14" i="55"/>
  <c r="C13" i="55"/>
  <c r="C12" i="55"/>
  <c r="C39" i="85"/>
  <c r="C38" i="85"/>
  <c r="C37" i="85"/>
  <c r="C36" i="85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0" i="85"/>
  <c r="C19" i="85"/>
  <c r="C18" i="85"/>
  <c r="C17" i="85"/>
  <c r="C14" i="85"/>
  <c r="C13" i="85"/>
  <c r="C12" i="85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0" i="56"/>
  <c r="C19" i="56"/>
  <c r="C18" i="56"/>
  <c r="C17" i="56"/>
  <c r="C14" i="56"/>
  <c r="C13" i="56"/>
  <c r="C12" i="56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0" i="57"/>
  <c r="C19" i="57"/>
  <c r="C18" i="57"/>
  <c r="C17" i="57"/>
  <c r="C14" i="57"/>
  <c r="C13" i="57"/>
  <c r="C12" i="57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0" i="58"/>
  <c r="C19" i="58"/>
  <c r="C18" i="58"/>
  <c r="C17" i="58"/>
  <c r="C14" i="58"/>
  <c r="C13" i="58"/>
  <c r="C12" i="58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0" i="59"/>
  <c r="C19" i="59"/>
  <c r="C18" i="59"/>
  <c r="C17" i="59"/>
  <c r="C14" i="59"/>
  <c r="C13" i="59"/>
  <c r="C12" i="59"/>
  <c r="C11" i="59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0" i="60"/>
  <c r="C19" i="60"/>
  <c r="C18" i="60"/>
  <c r="C17" i="60"/>
  <c r="C14" i="60"/>
  <c r="C13" i="60"/>
  <c r="C12" i="60"/>
  <c r="C11" i="60"/>
  <c r="C39" i="61"/>
  <c r="C38" i="61"/>
  <c r="C37" i="61"/>
  <c r="C36" i="61"/>
  <c r="C35" i="61"/>
  <c r="C34" i="61"/>
  <c r="C33" i="61"/>
  <c r="C32" i="61"/>
  <c r="C31" i="61"/>
  <c r="C30" i="61"/>
  <c r="C29" i="61"/>
  <c r="C28" i="61"/>
  <c r="C27" i="61"/>
  <c r="C26" i="61"/>
  <c r="C25" i="61"/>
  <c r="C24" i="61"/>
  <c r="C23" i="61"/>
  <c r="C20" i="61"/>
  <c r="C19" i="61"/>
  <c r="C18" i="61"/>
  <c r="C17" i="61"/>
  <c r="C14" i="61"/>
  <c r="C13" i="61"/>
  <c r="C12" i="61"/>
  <c r="C39" i="62"/>
  <c r="C38" i="62"/>
  <c r="C37" i="62"/>
  <c r="C36" i="62"/>
  <c r="C35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0" i="62"/>
  <c r="C19" i="62"/>
  <c r="C18" i="62"/>
  <c r="C17" i="62"/>
  <c r="C14" i="62"/>
  <c r="C13" i="62"/>
  <c r="C12" i="62"/>
  <c r="C11" i="62"/>
  <c r="C39" i="63"/>
  <c r="C38" i="63"/>
  <c r="C37" i="63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0" i="63"/>
  <c r="C19" i="63"/>
  <c r="C18" i="63"/>
  <c r="C17" i="63"/>
  <c r="C14" i="63"/>
  <c r="C13" i="63"/>
  <c r="C12" i="63"/>
  <c r="C11" i="63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0" i="64"/>
  <c r="C19" i="64"/>
  <c r="C18" i="64"/>
  <c r="C17" i="64"/>
  <c r="C14" i="64"/>
  <c r="C13" i="64"/>
  <c r="C12" i="64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0" i="65"/>
  <c r="C19" i="65"/>
  <c r="C18" i="65"/>
  <c r="C17" i="65"/>
  <c r="C14" i="65"/>
  <c r="C13" i="65"/>
  <c r="C12" i="65"/>
  <c r="C11" i="65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0" i="66"/>
  <c r="C19" i="66"/>
  <c r="C18" i="66"/>
  <c r="C17" i="66"/>
  <c r="C14" i="66"/>
  <c r="C13" i="66"/>
  <c r="C12" i="66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0" i="67"/>
  <c r="C19" i="67"/>
  <c r="C18" i="67"/>
  <c r="C17" i="67"/>
  <c r="C14" i="67"/>
  <c r="C13" i="67"/>
  <c r="C12" i="67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0" i="68"/>
  <c r="C19" i="68"/>
  <c r="C18" i="68"/>
  <c r="C17" i="68"/>
  <c r="C14" i="68"/>
  <c r="C13" i="68"/>
  <c r="C12" i="68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0" i="69"/>
  <c r="C19" i="69"/>
  <c r="C18" i="69"/>
  <c r="C17" i="69"/>
  <c r="C14" i="69"/>
  <c r="C13" i="69"/>
  <c r="C12" i="69"/>
  <c r="C39" i="70"/>
  <c r="C38" i="70"/>
  <c r="C37" i="70"/>
  <c r="C36" i="70"/>
  <c r="C35" i="70"/>
  <c r="C34" i="70"/>
  <c r="C33" i="70"/>
  <c r="C32" i="70"/>
  <c r="C31" i="70"/>
  <c r="C30" i="70"/>
  <c r="C29" i="70"/>
  <c r="C28" i="70"/>
  <c r="C27" i="70"/>
  <c r="C26" i="70"/>
  <c r="C25" i="70"/>
  <c r="C24" i="70"/>
  <c r="C23" i="70"/>
  <c r="C20" i="70"/>
  <c r="C19" i="70"/>
  <c r="C18" i="70"/>
  <c r="C17" i="70"/>
  <c r="C14" i="70"/>
  <c r="C13" i="70"/>
  <c r="C12" i="70"/>
  <c r="C39" i="71"/>
  <c r="C38" i="71"/>
  <c r="C37" i="71"/>
  <c r="C36" i="71"/>
  <c r="C35" i="71"/>
  <c r="C34" i="71"/>
  <c r="C33" i="71"/>
  <c r="C32" i="71"/>
  <c r="C31" i="71"/>
  <c r="C30" i="71"/>
  <c r="C29" i="71"/>
  <c r="C28" i="71"/>
  <c r="C27" i="71"/>
  <c r="C26" i="71"/>
  <c r="C25" i="71"/>
  <c r="C24" i="71"/>
  <c r="C23" i="71"/>
  <c r="C20" i="71"/>
  <c r="C19" i="71"/>
  <c r="C18" i="71"/>
  <c r="C17" i="71"/>
  <c r="C14" i="71"/>
  <c r="C13" i="71"/>
  <c r="C12" i="71"/>
  <c r="C11" i="71"/>
  <c r="C39" i="72"/>
  <c r="C38" i="72"/>
  <c r="C37" i="72"/>
  <c r="C36" i="72"/>
  <c r="C35" i="72"/>
  <c r="C34" i="72"/>
  <c r="C33" i="72"/>
  <c r="C32" i="72"/>
  <c r="C31" i="72"/>
  <c r="C30" i="72"/>
  <c r="C29" i="72"/>
  <c r="C28" i="72"/>
  <c r="C27" i="72"/>
  <c r="C26" i="72"/>
  <c r="C25" i="72"/>
  <c r="C24" i="72"/>
  <c r="C23" i="72"/>
  <c r="C20" i="72"/>
  <c r="C19" i="72"/>
  <c r="C18" i="72"/>
  <c r="C17" i="72"/>
  <c r="C14" i="72"/>
  <c r="C13" i="72"/>
  <c r="C12" i="72"/>
  <c r="C11" i="72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26" i="73"/>
  <c r="C25" i="73"/>
  <c r="C24" i="73"/>
  <c r="C23" i="73"/>
  <c r="C20" i="73"/>
  <c r="C19" i="73"/>
  <c r="C18" i="73"/>
  <c r="C17" i="73"/>
  <c r="C14" i="73"/>
  <c r="C13" i="73"/>
  <c r="C12" i="73"/>
  <c r="C11" i="73"/>
  <c r="C39" i="74"/>
  <c r="C38" i="74"/>
  <c r="C37" i="74"/>
  <c r="C36" i="74"/>
  <c r="C35" i="74"/>
  <c r="C34" i="74"/>
  <c r="C33" i="74"/>
  <c r="C32" i="74"/>
  <c r="C31" i="74"/>
  <c r="C30" i="74"/>
  <c r="C29" i="74"/>
  <c r="C28" i="74"/>
  <c r="C27" i="74"/>
  <c r="C26" i="74"/>
  <c r="C25" i="74"/>
  <c r="C24" i="74"/>
  <c r="C23" i="74"/>
  <c r="C20" i="74"/>
  <c r="C19" i="74"/>
  <c r="C18" i="74"/>
  <c r="C17" i="74"/>
  <c r="C14" i="74"/>
  <c r="C13" i="74"/>
  <c r="C12" i="74"/>
  <c r="C39" i="75"/>
  <c r="C38" i="75"/>
  <c r="C37" i="75"/>
  <c r="C36" i="75"/>
  <c r="C35" i="75"/>
  <c r="C34" i="75"/>
  <c r="C33" i="75"/>
  <c r="C32" i="75"/>
  <c r="C31" i="75"/>
  <c r="C30" i="75"/>
  <c r="C29" i="75"/>
  <c r="C28" i="75"/>
  <c r="C27" i="75"/>
  <c r="C26" i="75"/>
  <c r="C25" i="75"/>
  <c r="C24" i="75"/>
  <c r="C23" i="75"/>
  <c r="C20" i="75"/>
  <c r="C19" i="75"/>
  <c r="C18" i="75"/>
  <c r="C17" i="75"/>
  <c r="C14" i="75"/>
  <c r="C13" i="75"/>
  <c r="C12" i="75"/>
  <c r="C39" i="76"/>
  <c r="C38" i="76"/>
  <c r="C37" i="76"/>
  <c r="C36" i="76"/>
  <c r="C35" i="76"/>
  <c r="C34" i="76"/>
  <c r="C33" i="76"/>
  <c r="C32" i="76"/>
  <c r="C31" i="76"/>
  <c r="C30" i="76"/>
  <c r="C29" i="76"/>
  <c r="C28" i="76"/>
  <c r="C27" i="76"/>
  <c r="C26" i="76"/>
  <c r="C25" i="76"/>
  <c r="C24" i="76"/>
  <c r="C23" i="76"/>
  <c r="C20" i="76"/>
  <c r="C19" i="76"/>
  <c r="C18" i="76"/>
  <c r="C17" i="76"/>
  <c r="C14" i="76"/>
  <c r="C13" i="76"/>
  <c r="C12" i="76"/>
  <c r="C39" i="77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0" i="77"/>
  <c r="C19" i="77"/>
  <c r="C18" i="77"/>
  <c r="C17" i="77"/>
  <c r="C14" i="77"/>
  <c r="C13" i="77"/>
  <c r="C12" i="77"/>
  <c r="C39" i="78"/>
  <c r="C38" i="78"/>
  <c r="C37" i="78"/>
  <c r="C36" i="78"/>
  <c r="C35" i="78"/>
  <c r="C34" i="78"/>
  <c r="C33" i="78"/>
  <c r="C32" i="78"/>
  <c r="C31" i="78"/>
  <c r="C30" i="78"/>
  <c r="C29" i="78"/>
  <c r="C28" i="78"/>
  <c r="C27" i="78"/>
  <c r="C26" i="78"/>
  <c r="C25" i="78"/>
  <c r="C24" i="78"/>
  <c r="C23" i="78"/>
  <c r="C20" i="78"/>
  <c r="C19" i="78"/>
  <c r="C18" i="78"/>
  <c r="C17" i="78"/>
  <c r="C14" i="78"/>
  <c r="C13" i="78"/>
  <c r="C12" i="78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0" i="79"/>
  <c r="C19" i="79"/>
  <c r="C18" i="79"/>
  <c r="C17" i="79"/>
  <c r="C14" i="79"/>
  <c r="C13" i="79"/>
  <c r="C12" i="79"/>
  <c r="C39" i="80"/>
  <c r="C38" i="80"/>
  <c r="C37" i="80"/>
  <c r="C36" i="80"/>
  <c r="C35" i="80"/>
  <c r="C34" i="80"/>
  <c r="C33" i="80"/>
  <c r="C32" i="80"/>
  <c r="C31" i="80"/>
  <c r="C30" i="80"/>
  <c r="C29" i="80"/>
  <c r="C28" i="80"/>
  <c r="C27" i="80"/>
  <c r="C26" i="80"/>
  <c r="C25" i="80"/>
  <c r="C24" i="80"/>
  <c r="C23" i="80"/>
  <c r="C20" i="80"/>
  <c r="C19" i="80"/>
  <c r="C18" i="80"/>
  <c r="C17" i="80"/>
  <c r="C14" i="80"/>
  <c r="C13" i="80"/>
  <c r="C12" i="80"/>
  <c r="C11" i="80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5" i="81"/>
  <c r="C24" i="81"/>
  <c r="C23" i="81"/>
  <c r="C20" i="81"/>
  <c r="C19" i="81"/>
  <c r="C18" i="81"/>
  <c r="C17" i="81"/>
  <c r="C14" i="81"/>
  <c r="C13" i="81"/>
  <c r="C12" i="81"/>
  <c r="C11" i="81"/>
  <c r="C39" i="82"/>
  <c r="C38" i="82"/>
  <c r="C37" i="82"/>
  <c r="C36" i="82"/>
  <c r="C35" i="82"/>
  <c r="C34" i="82"/>
  <c r="C33" i="82"/>
  <c r="C32" i="82"/>
  <c r="C31" i="82"/>
  <c r="C30" i="82"/>
  <c r="C29" i="82"/>
  <c r="C28" i="82"/>
  <c r="C27" i="82"/>
  <c r="C26" i="82"/>
  <c r="C25" i="82"/>
  <c r="C24" i="82"/>
  <c r="C23" i="82"/>
  <c r="C20" i="82"/>
  <c r="C19" i="82"/>
  <c r="C18" i="82"/>
  <c r="C17" i="82"/>
  <c r="C14" i="82"/>
  <c r="C13" i="82"/>
  <c r="C12" i="82"/>
  <c r="C11" i="82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20" i="83"/>
  <c r="C19" i="83"/>
  <c r="C18" i="83"/>
  <c r="C17" i="83"/>
  <c r="C14" i="83"/>
  <c r="C13" i="83"/>
  <c r="C12" i="83"/>
  <c r="C39" i="84"/>
  <c r="C38" i="84"/>
  <c r="C37" i="84"/>
  <c r="C36" i="84"/>
  <c r="C35" i="84"/>
  <c r="C34" i="84"/>
  <c r="C33" i="84"/>
  <c r="C32" i="84"/>
  <c r="C31" i="84"/>
  <c r="C30" i="84"/>
  <c r="C29" i="84"/>
  <c r="C28" i="84"/>
  <c r="C27" i="84"/>
  <c r="C26" i="84"/>
  <c r="C25" i="84"/>
  <c r="C24" i="84"/>
  <c r="C23" i="84"/>
  <c r="C20" i="84"/>
  <c r="C19" i="84"/>
  <c r="C18" i="84"/>
  <c r="C17" i="84"/>
  <c r="C14" i="84"/>
  <c r="C13" i="84"/>
  <c r="C12" i="8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0" i="4"/>
  <c r="C19" i="4"/>
  <c r="C18" i="4"/>
  <c r="C17" i="4"/>
  <c r="C14" i="4"/>
  <c r="C13" i="4"/>
  <c r="C12" i="4"/>
  <c r="C11" i="4"/>
  <c r="B15" i="13" l="1"/>
  <c r="C15" i="13" s="1"/>
  <c r="B15" i="25"/>
  <c r="B15" i="44"/>
  <c r="C15" i="44" s="1"/>
  <c r="B15" i="52"/>
  <c r="C15" i="52" s="1"/>
  <c r="B15" i="54"/>
  <c r="C15" i="54" s="1"/>
  <c r="B15" i="61"/>
  <c r="C15" i="61" s="1"/>
  <c r="B15" i="70"/>
  <c r="C15" i="70" s="1"/>
  <c r="B15" i="26"/>
  <c r="C15" i="26" s="1"/>
  <c r="B15" i="32"/>
  <c r="C15" i="32" s="1"/>
  <c r="B15" i="76"/>
  <c r="C15" i="76" s="1"/>
  <c r="B15" i="22"/>
  <c r="C15" i="22" s="1"/>
  <c r="C11" i="22"/>
  <c r="B15" i="67"/>
  <c r="C15" i="67" s="1"/>
  <c r="C11" i="67"/>
  <c r="B15" i="58"/>
  <c r="C15" i="58" s="1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5" i="77" s="1"/>
  <c r="C11" i="77"/>
  <c r="B15" i="57"/>
  <c r="C15" i="57" s="1"/>
  <c r="B15" i="49"/>
  <c r="C15" i="49" s="1"/>
  <c r="B15" i="17"/>
  <c r="C15" i="17" s="1"/>
  <c r="C11" i="17"/>
  <c r="B15" i="11"/>
  <c r="C15" i="11" s="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C15" i="74" s="1"/>
  <c r="B15" i="68"/>
  <c r="C15" i="68" s="1"/>
  <c r="B15" i="66"/>
  <c r="C15" i="66" s="1"/>
  <c r="B15" i="65"/>
  <c r="C15" i="65" s="1"/>
  <c r="B15" i="63"/>
  <c r="C15" i="63" s="1"/>
  <c r="B15" i="85"/>
  <c r="C15" i="85" s="1"/>
  <c r="B15" i="50"/>
  <c r="C15" i="50" s="1"/>
  <c r="B15" i="39"/>
  <c r="C15" i="39" s="1"/>
  <c r="B15" i="36"/>
  <c r="C15" i="36" s="1"/>
  <c r="B15" i="34"/>
  <c r="C15" i="34" s="1"/>
  <c r="B15" i="30"/>
  <c r="C15" i="30" s="1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B21" i="11"/>
  <c r="C21" i="11" s="1"/>
  <c r="B21" i="12"/>
  <c r="C21" i="12" s="1"/>
  <c r="B15" i="12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B21" i="50"/>
  <c r="C21" i="50" s="1"/>
  <c r="B21" i="51"/>
  <c r="C21" i="51" s="1"/>
  <c r="B21" i="52"/>
  <c r="C21" i="52" s="1"/>
  <c r="B21" i="53"/>
  <c r="C21" i="53" s="1"/>
  <c r="B15" i="53"/>
  <c r="B21" i="54"/>
  <c r="C21" i="54" s="1"/>
  <c r="B21" i="55"/>
  <c r="C21" i="55" s="1"/>
  <c r="B21" i="85"/>
  <c r="C21" i="85" s="1"/>
  <c r="B21" i="56"/>
  <c r="C21" i="56" s="1"/>
  <c r="B21" i="57"/>
  <c r="C21" i="57" s="1"/>
  <c r="B21" i="58"/>
  <c r="C21" i="58" s="1"/>
  <c r="B21" i="59"/>
  <c r="C21" i="59" s="1"/>
  <c r="B15" i="59"/>
  <c r="B21" i="61"/>
  <c r="C21" i="61" s="1"/>
  <c r="B21" i="62"/>
  <c r="C21" i="62" s="1"/>
  <c r="B15" i="62"/>
  <c r="B21" i="63"/>
  <c r="C21" i="63" s="1"/>
  <c r="B21" i="64"/>
  <c r="C21" i="64" s="1"/>
  <c r="B21" i="65"/>
  <c r="C21" i="65" s="1"/>
  <c r="B21" i="66"/>
  <c r="C21" i="66" s="1"/>
  <c r="B21" i="67"/>
  <c r="C21" i="67" s="1"/>
  <c r="B21" i="68"/>
  <c r="C21" i="68" s="1"/>
  <c r="B21" i="69"/>
  <c r="C21" i="69" s="1"/>
  <c r="B21" i="70"/>
  <c r="C21" i="70" s="1"/>
  <c r="B21" i="71"/>
  <c r="C21" i="71" s="1"/>
  <c r="B15" i="71"/>
  <c r="B15" i="72"/>
  <c r="B21" i="72"/>
  <c r="C21" i="72" s="1"/>
  <c r="B21" i="73"/>
  <c r="C21" i="73" s="1"/>
  <c r="B15" i="73"/>
  <c r="B21" i="74"/>
  <c r="C21" i="74" s="1"/>
  <c r="B21" i="75"/>
  <c r="C21" i="75" s="1"/>
  <c r="B21" i="76"/>
  <c r="C21" i="76" s="1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J21" i="24" l="1"/>
  <c r="I21" i="70" l="1"/>
  <c r="J21" i="70"/>
  <c r="K21" i="70"/>
  <c r="I15" i="58" l="1"/>
  <c r="J15" i="58"/>
  <c r="K15" i="58"/>
  <c r="L15" i="58"/>
  <c r="M15" i="58"/>
  <c r="N21" i="3" l="1"/>
  <c r="M21" i="3"/>
  <c r="L21" i="3"/>
  <c r="K21" i="3"/>
  <c r="J21" i="3"/>
  <c r="I21" i="3"/>
  <c r="G21" i="3"/>
  <c r="F21" i="3"/>
  <c r="E21" i="3"/>
  <c r="D21" i="3"/>
  <c r="N15" i="3"/>
  <c r="M15" i="3"/>
  <c r="L15" i="3"/>
  <c r="K15" i="3"/>
  <c r="J15" i="3"/>
  <c r="I15" i="3"/>
  <c r="G15" i="3"/>
  <c r="F15" i="3"/>
  <c r="E15" i="3"/>
  <c r="D15" i="3"/>
  <c r="N21" i="6"/>
  <c r="M21" i="6"/>
  <c r="L21" i="6"/>
  <c r="K21" i="6"/>
  <c r="J21" i="6"/>
  <c r="I21" i="6"/>
  <c r="G21" i="6"/>
  <c r="F21" i="6"/>
  <c r="E21" i="6"/>
  <c r="D21" i="6"/>
  <c r="N15" i="6"/>
  <c r="M15" i="6"/>
  <c r="L15" i="6"/>
  <c r="K15" i="6"/>
  <c r="J15" i="6"/>
  <c r="I15" i="6"/>
  <c r="G15" i="6"/>
  <c r="F15" i="6"/>
  <c r="E15" i="6"/>
  <c r="D15" i="6"/>
  <c r="N21" i="7"/>
  <c r="M21" i="7"/>
  <c r="L21" i="7"/>
  <c r="K21" i="7"/>
  <c r="J21" i="7"/>
  <c r="I21" i="7"/>
  <c r="G21" i="7"/>
  <c r="F21" i="7"/>
  <c r="E21" i="7"/>
  <c r="D21" i="7"/>
  <c r="N15" i="7"/>
  <c r="M15" i="7"/>
  <c r="L15" i="7"/>
  <c r="K15" i="7"/>
  <c r="J15" i="7"/>
  <c r="I15" i="7"/>
  <c r="G15" i="7"/>
  <c r="F15" i="7"/>
  <c r="E15" i="7"/>
  <c r="D15" i="7"/>
  <c r="N21" i="8"/>
  <c r="M21" i="8"/>
  <c r="L21" i="8"/>
  <c r="K21" i="8"/>
  <c r="J21" i="8"/>
  <c r="I21" i="8"/>
  <c r="G21" i="8"/>
  <c r="F21" i="8"/>
  <c r="E21" i="8"/>
  <c r="D21" i="8"/>
  <c r="N15" i="8"/>
  <c r="M15" i="8"/>
  <c r="L15" i="8"/>
  <c r="K15" i="8"/>
  <c r="J15" i="8"/>
  <c r="I15" i="8"/>
  <c r="G15" i="8"/>
  <c r="F15" i="8"/>
  <c r="E15" i="8"/>
  <c r="D15" i="8"/>
  <c r="M21" i="9"/>
  <c r="L21" i="9"/>
  <c r="K21" i="9"/>
  <c r="J21" i="9"/>
  <c r="I21" i="9"/>
  <c r="G21" i="9"/>
  <c r="F21" i="9"/>
  <c r="E21" i="9"/>
  <c r="D21" i="9"/>
  <c r="M15" i="9"/>
  <c r="L15" i="9"/>
  <c r="K15" i="9"/>
  <c r="J15" i="9"/>
  <c r="I15" i="9"/>
  <c r="G15" i="9"/>
  <c r="F15" i="9"/>
  <c r="E15" i="9"/>
  <c r="D15" i="9"/>
  <c r="N21" i="10"/>
  <c r="M21" i="10"/>
  <c r="L21" i="10"/>
  <c r="K21" i="10"/>
  <c r="J21" i="10"/>
  <c r="I21" i="10"/>
  <c r="G21" i="10"/>
  <c r="F21" i="10"/>
  <c r="E21" i="10"/>
  <c r="D21" i="10"/>
  <c r="N15" i="10"/>
  <c r="M15" i="10"/>
  <c r="L15" i="10"/>
  <c r="K15" i="10"/>
  <c r="J15" i="10"/>
  <c r="I15" i="10"/>
  <c r="G15" i="10"/>
  <c r="F15" i="10"/>
  <c r="E15" i="10"/>
  <c r="D15" i="10"/>
  <c r="N21" i="11"/>
  <c r="M21" i="11"/>
  <c r="L21" i="11"/>
  <c r="K21" i="11"/>
  <c r="J21" i="11"/>
  <c r="I21" i="11"/>
  <c r="G21" i="11"/>
  <c r="F21" i="11"/>
  <c r="E21" i="11"/>
  <c r="D21" i="11"/>
  <c r="N15" i="11"/>
  <c r="M15" i="11"/>
  <c r="L15" i="11"/>
  <c r="K15" i="11"/>
  <c r="J15" i="11"/>
  <c r="I15" i="11"/>
  <c r="G15" i="11"/>
  <c r="F15" i="11"/>
  <c r="E15" i="11"/>
  <c r="D15" i="11"/>
  <c r="N21" i="12"/>
  <c r="M21" i="12"/>
  <c r="L21" i="12"/>
  <c r="K21" i="12"/>
  <c r="J21" i="12"/>
  <c r="I21" i="12"/>
  <c r="G21" i="12"/>
  <c r="F21" i="12"/>
  <c r="E21" i="12"/>
  <c r="D21" i="12"/>
  <c r="N15" i="12"/>
  <c r="M15" i="12"/>
  <c r="L15" i="12"/>
  <c r="K15" i="12"/>
  <c r="J15" i="12"/>
  <c r="I15" i="12"/>
  <c r="G15" i="12"/>
  <c r="F15" i="12"/>
  <c r="E15" i="12"/>
  <c r="D15" i="12"/>
  <c r="N21" i="13"/>
  <c r="M21" i="13"/>
  <c r="L21" i="13"/>
  <c r="K21" i="13"/>
  <c r="J21" i="13"/>
  <c r="I21" i="13"/>
  <c r="G21" i="13"/>
  <c r="F21" i="13"/>
  <c r="E21" i="13"/>
  <c r="D21" i="13"/>
  <c r="N15" i="13"/>
  <c r="M15" i="13"/>
  <c r="L15" i="13"/>
  <c r="K15" i="13"/>
  <c r="J15" i="13"/>
  <c r="I15" i="13"/>
  <c r="G15" i="13"/>
  <c r="F15" i="13"/>
  <c r="E15" i="13"/>
  <c r="D15" i="13"/>
  <c r="N21" i="14"/>
  <c r="M21" i="14"/>
  <c r="L21" i="14"/>
  <c r="K21" i="14"/>
  <c r="J21" i="14"/>
  <c r="I21" i="14"/>
  <c r="G21" i="14"/>
  <c r="F21" i="14"/>
  <c r="E21" i="14"/>
  <c r="D21" i="14"/>
  <c r="N15" i="14"/>
  <c r="M15" i="14"/>
  <c r="L15" i="14"/>
  <c r="K15" i="14"/>
  <c r="J15" i="14"/>
  <c r="I15" i="14"/>
  <c r="G15" i="14"/>
  <c r="F15" i="14"/>
  <c r="E15" i="14"/>
  <c r="D15" i="14"/>
  <c r="N21" i="15"/>
  <c r="M21" i="15"/>
  <c r="L21" i="15"/>
  <c r="K21" i="15"/>
  <c r="J21" i="15"/>
  <c r="I21" i="15"/>
  <c r="G21" i="15"/>
  <c r="F21" i="15"/>
  <c r="E21" i="15"/>
  <c r="D21" i="15"/>
  <c r="N15" i="15"/>
  <c r="M15" i="15"/>
  <c r="L15" i="15"/>
  <c r="K15" i="15"/>
  <c r="J15" i="15"/>
  <c r="I15" i="15"/>
  <c r="G15" i="15"/>
  <c r="F15" i="15"/>
  <c r="E15" i="15"/>
  <c r="D15" i="15"/>
  <c r="N21" i="16"/>
  <c r="M21" i="16"/>
  <c r="L21" i="16"/>
  <c r="K21" i="16"/>
  <c r="J21" i="16"/>
  <c r="I21" i="16"/>
  <c r="G21" i="16"/>
  <c r="F21" i="16"/>
  <c r="E21" i="16"/>
  <c r="D21" i="16"/>
  <c r="N15" i="16"/>
  <c r="M15" i="16"/>
  <c r="L15" i="16"/>
  <c r="K15" i="16"/>
  <c r="J15" i="16"/>
  <c r="I15" i="16"/>
  <c r="G15" i="16"/>
  <c r="F15" i="16"/>
  <c r="E15" i="16"/>
  <c r="D15" i="16"/>
  <c r="N21" i="17"/>
  <c r="M21" i="17"/>
  <c r="L21" i="17"/>
  <c r="K21" i="17"/>
  <c r="J21" i="17"/>
  <c r="I21" i="17"/>
  <c r="G21" i="17"/>
  <c r="F21" i="17"/>
  <c r="E21" i="17"/>
  <c r="D21" i="17"/>
  <c r="N15" i="17"/>
  <c r="M15" i="17"/>
  <c r="L15" i="17"/>
  <c r="K15" i="17"/>
  <c r="J15" i="17"/>
  <c r="I15" i="17"/>
  <c r="G15" i="17"/>
  <c r="F15" i="17"/>
  <c r="E15" i="17"/>
  <c r="D15" i="17"/>
  <c r="N21" i="18"/>
  <c r="M21" i="18"/>
  <c r="L21" i="18"/>
  <c r="K21" i="18"/>
  <c r="J21" i="18"/>
  <c r="I21" i="18"/>
  <c r="G21" i="18"/>
  <c r="F21" i="18"/>
  <c r="E21" i="18"/>
  <c r="D21" i="18"/>
  <c r="N15" i="18"/>
  <c r="M15" i="18"/>
  <c r="L15" i="18"/>
  <c r="K15" i="18"/>
  <c r="J15" i="18"/>
  <c r="I15" i="18"/>
  <c r="G15" i="18"/>
  <c r="F15" i="18"/>
  <c r="E15" i="18"/>
  <c r="D15" i="18"/>
  <c r="N21" i="19"/>
  <c r="M21" i="19"/>
  <c r="L21" i="19"/>
  <c r="K21" i="19"/>
  <c r="J21" i="19"/>
  <c r="I21" i="19"/>
  <c r="G21" i="19"/>
  <c r="F21" i="19"/>
  <c r="E21" i="19"/>
  <c r="D21" i="19"/>
  <c r="N15" i="19"/>
  <c r="M15" i="19"/>
  <c r="L15" i="19"/>
  <c r="K15" i="19"/>
  <c r="J15" i="19"/>
  <c r="I15" i="19"/>
  <c r="G15" i="19"/>
  <c r="F15" i="19"/>
  <c r="E15" i="19"/>
  <c r="D15" i="19"/>
  <c r="N21" i="20"/>
  <c r="M21" i="20"/>
  <c r="L21" i="20"/>
  <c r="K21" i="20"/>
  <c r="J21" i="20"/>
  <c r="I21" i="20"/>
  <c r="G21" i="20"/>
  <c r="F21" i="20"/>
  <c r="E21" i="20"/>
  <c r="D21" i="20"/>
  <c r="N15" i="20"/>
  <c r="M15" i="20"/>
  <c r="L15" i="20"/>
  <c r="K15" i="20"/>
  <c r="J15" i="20"/>
  <c r="I15" i="20"/>
  <c r="G15" i="20"/>
  <c r="F15" i="20"/>
  <c r="E15" i="20"/>
  <c r="D15" i="20"/>
  <c r="N21" i="21"/>
  <c r="M21" i="21"/>
  <c r="L21" i="21"/>
  <c r="K21" i="21"/>
  <c r="J21" i="21"/>
  <c r="I21" i="21"/>
  <c r="G21" i="21"/>
  <c r="F21" i="21"/>
  <c r="E21" i="21"/>
  <c r="D21" i="21"/>
  <c r="N15" i="21"/>
  <c r="M15" i="21"/>
  <c r="L15" i="21"/>
  <c r="K15" i="21"/>
  <c r="J15" i="21"/>
  <c r="I15" i="21"/>
  <c r="G15" i="21"/>
  <c r="F15" i="21"/>
  <c r="E15" i="21"/>
  <c r="D15" i="21"/>
  <c r="N21" i="22"/>
  <c r="M21" i="22"/>
  <c r="L21" i="22"/>
  <c r="K21" i="22"/>
  <c r="J21" i="22"/>
  <c r="I21" i="22"/>
  <c r="G21" i="22"/>
  <c r="F21" i="22"/>
  <c r="E21" i="22"/>
  <c r="D21" i="22"/>
  <c r="N15" i="22"/>
  <c r="M15" i="22"/>
  <c r="L15" i="22"/>
  <c r="K15" i="22"/>
  <c r="J15" i="22"/>
  <c r="I15" i="22"/>
  <c r="G15" i="22"/>
  <c r="F15" i="22"/>
  <c r="E15" i="22"/>
  <c r="D15" i="22"/>
  <c r="N21" i="23"/>
  <c r="M21" i="23"/>
  <c r="L21" i="23"/>
  <c r="K21" i="23"/>
  <c r="J21" i="23"/>
  <c r="I21" i="23"/>
  <c r="G21" i="23"/>
  <c r="F21" i="23"/>
  <c r="E21" i="23"/>
  <c r="D21" i="23"/>
  <c r="N15" i="23"/>
  <c r="M15" i="23"/>
  <c r="L15" i="23"/>
  <c r="K15" i="23"/>
  <c r="J15" i="23"/>
  <c r="I15" i="23"/>
  <c r="G15" i="23"/>
  <c r="F15" i="23"/>
  <c r="E15" i="23"/>
  <c r="D15" i="23"/>
  <c r="N21" i="24"/>
  <c r="M21" i="24"/>
  <c r="L21" i="24"/>
  <c r="K21" i="24"/>
  <c r="I21" i="24"/>
  <c r="G21" i="24"/>
  <c r="F21" i="24"/>
  <c r="E21" i="24"/>
  <c r="D21" i="24"/>
  <c r="N15" i="24"/>
  <c r="M15" i="24"/>
  <c r="L15" i="24"/>
  <c r="K15" i="24"/>
  <c r="J15" i="24"/>
  <c r="I15" i="24"/>
  <c r="G15" i="24"/>
  <c r="F15" i="24"/>
  <c r="E15" i="24"/>
  <c r="D15" i="24"/>
  <c r="N21" i="25"/>
  <c r="M21" i="25"/>
  <c r="L21" i="25"/>
  <c r="K21" i="25"/>
  <c r="J21" i="25"/>
  <c r="I21" i="25"/>
  <c r="G21" i="25"/>
  <c r="F21" i="25"/>
  <c r="E21" i="25"/>
  <c r="D21" i="25"/>
  <c r="N15" i="25"/>
  <c r="M15" i="25"/>
  <c r="L15" i="25"/>
  <c r="K15" i="25"/>
  <c r="J15" i="25"/>
  <c r="I15" i="25"/>
  <c r="G15" i="25"/>
  <c r="F15" i="25"/>
  <c r="E15" i="25"/>
  <c r="D15" i="25"/>
  <c r="N21" i="26"/>
  <c r="M21" i="26"/>
  <c r="L21" i="26"/>
  <c r="K21" i="26"/>
  <c r="J21" i="26"/>
  <c r="I21" i="26"/>
  <c r="G21" i="26"/>
  <c r="F21" i="26"/>
  <c r="E21" i="26"/>
  <c r="D21" i="26"/>
  <c r="N15" i="26"/>
  <c r="M15" i="26"/>
  <c r="L15" i="26"/>
  <c r="K15" i="26"/>
  <c r="J15" i="26"/>
  <c r="I15" i="26"/>
  <c r="G15" i="26"/>
  <c r="F15" i="26"/>
  <c r="E15" i="26"/>
  <c r="D15" i="26"/>
  <c r="N21" i="27"/>
  <c r="M21" i="27"/>
  <c r="L21" i="27"/>
  <c r="K21" i="27"/>
  <c r="J21" i="27"/>
  <c r="I21" i="27"/>
  <c r="G21" i="27"/>
  <c r="F21" i="27"/>
  <c r="E21" i="27"/>
  <c r="D21" i="27"/>
  <c r="N15" i="27"/>
  <c r="M15" i="27"/>
  <c r="L15" i="27"/>
  <c r="K15" i="27"/>
  <c r="J15" i="27"/>
  <c r="I15" i="27"/>
  <c r="G15" i="27"/>
  <c r="F15" i="27"/>
  <c r="E15" i="27"/>
  <c r="D15" i="27"/>
  <c r="N21" i="28"/>
  <c r="M21" i="28"/>
  <c r="L21" i="28"/>
  <c r="K21" i="28"/>
  <c r="J21" i="28"/>
  <c r="I21" i="28"/>
  <c r="G21" i="28"/>
  <c r="F21" i="28"/>
  <c r="E21" i="28"/>
  <c r="D21" i="28"/>
  <c r="N15" i="28"/>
  <c r="M15" i="28"/>
  <c r="L15" i="28"/>
  <c r="K15" i="28"/>
  <c r="J15" i="28"/>
  <c r="I15" i="28"/>
  <c r="G15" i="28"/>
  <c r="F15" i="28"/>
  <c r="E15" i="28"/>
  <c r="D15" i="28"/>
  <c r="N21" i="29"/>
  <c r="M21" i="29"/>
  <c r="L21" i="29"/>
  <c r="K21" i="29"/>
  <c r="J21" i="29"/>
  <c r="I21" i="29"/>
  <c r="G21" i="29"/>
  <c r="F21" i="29"/>
  <c r="E21" i="29"/>
  <c r="D21" i="29"/>
  <c r="N15" i="29"/>
  <c r="M15" i="29"/>
  <c r="L15" i="29"/>
  <c r="K15" i="29"/>
  <c r="J15" i="29"/>
  <c r="I15" i="29"/>
  <c r="G15" i="29"/>
  <c r="F15" i="29"/>
  <c r="E15" i="29"/>
  <c r="D15" i="29"/>
  <c r="N21" i="30"/>
  <c r="M21" i="30"/>
  <c r="L21" i="30"/>
  <c r="K21" i="30"/>
  <c r="J21" i="30"/>
  <c r="I21" i="30"/>
  <c r="G21" i="30"/>
  <c r="F21" i="30"/>
  <c r="E21" i="30"/>
  <c r="D21" i="30"/>
  <c r="N15" i="30"/>
  <c r="M15" i="30"/>
  <c r="L15" i="30"/>
  <c r="K15" i="30"/>
  <c r="J15" i="30"/>
  <c r="I15" i="30"/>
  <c r="G15" i="30"/>
  <c r="F15" i="30"/>
  <c r="E15" i="30"/>
  <c r="D15" i="30"/>
  <c r="N21" i="31"/>
  <c r="M21" i="31"/>
  <c r="L21" i="31"/>
  <c r="K21" i="31"/>
  <c r="J21" i="31"/>
  <c r="I21" i="31"/>
  <c r="G21" i="31"/>
  <c r="F21" i="31"/>
  <c r="E21" i="31"/>
  <c r="D21" i="31"/>
  <c r="N15" i="31"/>
  <c r="M15" i="31"/>
  <c r="L15" i="31"/>
  <c r="K15" i="31"/>
  <c r="J15" i="31"/>
  <c r="I15" i="31"/>
  <c r="G15" i="31"/>
  <c r="F15" i="31"/>
  <c r="E15" i="31"/>
  <c r="D15" i="31"/>
  <c r="N21" i="32"/>
  <c r="M21" i="32"/>
  <c r="L21" i="32"/>
  <c r="K21" i="32"/>
  <c r="J21" i="32"/>
  <c r="I21" i="32"/>
  <c r="G21" i="32"/>
  <c r="F21" i="32"/>
  <c r="E21" i="32"/>
  <c r="D21" i="32"/>
  <c r="N15" i="32"/>
  <c r="M15" i="32"/>
  <c r="L15" i="32"/>
  <c r="K15" i="32"/>
  <c r="J15" i="32"/>
  <c r="I15" i="32"/>
  <c r="G15" i="32"/>
  <c r="F15" i="32"/>
  <c r="E15" i="32"/>
  <c r="D15" i="32"/>
  <c r="N21" i="33"/>
  <c r="M21" i="33"/>
  <c r="L21" i="33"/>
  <c r="K21" i="33"/>
  <c r="J21" i="33"/>
  <c r="I21" i="33"/>
  <c r="G21" i="33"/>
  <c r="F21" i="33"/>
  <c r="E21" i="33"/>
  <c r="D21" i="33"/>
  <c r="N15" i="33"/>
  <c r="M15" i="33"/>
  <c r="L15" i="33"/>
  <c r="K15" i="33"/>
  <c r="J15" i="33"/>
  <c r="I15" i="33"/>
  <c r="G15" i="33"/>
  <c r="F15" i="33"/>
  <c r="E15" i="33"/>
  <c r="D15" i="33"/>
  <c r="N21" i="34"/>
  <c r="M21" i="34"/>
  <c r="L21" i="34"/>
  <c r="K21" i="34"/>
  <c r="J21" i="34"/>
  <c r="I21" i="34"/>
  <c r="G21" i="34"/>
  <c r="F21" i="34"/>
  <c r="E21" i="34"/>
  <c r="D21" i="34"/>
  <c r="N15" i="34"/>
  <c r="M15" i="34"/>
  <c r="L15" i="34"/>
  <c r="K15" i="34"/>
  <c r="J15" i="34"/>
  <c r="I15" i="34"/>
  <c r="G15" i="34"/>
  <c r="F15" i="34"/>
  <c r="E15" i="34"/>
  <c r="D15" i="34"/>
  <c r="N21" i="35"/>
  <c r="M21" i="35"/>
  <c r="L21" i="35"/>
  <c r="K21" i="35"/>
  <c r="J21" i="35"/>
  <c r="I21" i="35"/>
  <c r="G21" i="35"/>
  <c r="F21" i="35"/>
  <c r="E21" i="35"/>
  <c r="D21" i="35"/>
  <c r="N15" i="35"/>
  <c r="M15" i="35"/>
  <c r="L15" i="35"/>
  <c r="K15" i="35"/>
  <c r="J15" i="35"/>
  <c r="I15" i="35"/>
  <c r="G15" i="35"/>
  <c r="F15" i="35"/>
  <c r="E15" i="35"/>
  <c r="D15" i="35"/>
  <c r="N21" i="36"/>
  <c r="M21" i="36"/>
  <c r="L21" i="36"/>
  <c r="K21" i="36"/>
  <c r="J21" i="36"/>
  <c r="I21" i="36"/>
  <c r="G21" i="36"/>
  <c r="F21" i="36"/>
  <c r="E21" i="36"/>
  <c r="D21" i="36"/>
  <c r="N15" i="36"/>
  <c r="M15" i="36"/>
  <c r="L15" i="36"/>
  <c r="K15" i="36"/>
  <c r="J15" i="36"/>
  <c r="I15" i="36"/>
  <c r="G15" i="36"/>
  <c r="F15" i="36"/>
  <c r="E15" i="36"/>
  <c r="D15" i="36"/>
  <c r="N21" i="37"/>
  <c r="M21" i="37"/>
  <c r="L21" i="37"/>
  <c r="K21" i="37"/>
  <c r="J21" i="37"/>
  <c r="I21" i="37"/>
  <c r="G21" i="37"/>
  <c r="F21" i="37"/>
  <c r="E21" i="37"/>
  <c r="D21" i="37"/>
  <c r="N15" i="37"/>
  <c r="M15" i="37"/>
  <c r="L15" i="37"/>
  <c r="K15" i="37"/>
  <c r="J15" i="37"/>
  <c r="I15" i="37"/>
  <c r="G15" i="37"/>
  <c r="F15" i="37"/>
  <c r="E15" i="37"/>
  <c r="D15" i="37"/>
  <c r="N21" i="38"/>
  <c r="M21" i="38"/>
  <c r="L21" i="38"/>
  <c r="K21" i="38"/>
  <c r="J21" i="38"/>
  <c r="I21" i="38"/>
  <c r="G21" i="38"/>
  <c r="F21" i="38"/>
  <c r="E21" i="38"/>
  <c r="D21" i="38"/>
  <c r="N15" i="38"/>
  <c r="M15" i="38"/>
  <c r="L15" i="38"/>
  <c r="K15" i="38"/>
  <c r="J15" i="38"/>
  <c r="I15" i="38"/>
  <c r="G15" i="38"/>
  <c r="F15" i="38"/>
  <c r="E15" i="38"/>
  <c r="D15" i="38"/>
  <c r="N21" i="39"/>
  <c r="M21" i="39"/>
  <c r="L21" i="39"/>
  <c r="K21" i="39"/>
  <c r="J21" i="39"/>
  <c r="I21" i="39"/>
  <c r="G21" i="39"/>
  <c r="F21" i="39"/>
  <c r="E21" i="39"/>
  <c r="D21" i="39"/>
  <c r="N15" i="39"/>
  <c r="M15" i="39"/>
  <c r="L15" i="39"/>
  <c r="K15" i="39"/>
  <c r="J15" i="39"/>
  <c r="I15" i="39"/>
  <c r="G15" i="39"/>
  <c r="F15" i="39"/>
  <c r="E15" i="39"/>
  <c r="D15" i="39"/>
  <c r="N21" i="40"/>
  <c r="M21" i="40"/>
  <c r="L21" i="40"/>
  <c r="K21" i="40"/>
  <c r="J21" i="40"/>
  <c r="I21" i="40"/>
  <c r="G21" i="40"/>
  <c r="F21" i="40"/>
  <c r="E21" i="40"/>
  <c r="D21" i="40"/>
  <c r="N15" i="40"/>
  <c r="M15" i="40"/>
  <c r="L15" i="40"/>
  <c r="K15" i="40"/>
  <c r="J15" i="40"/>
  <c r="I15" i="40"/>
  <c r="G15" i="40"/>
  <c r="F15" i="40"/>
  <c r="E15" i="40"/>
  <c r="D15" i="40"/>
  <c r="N21" i="41"/>
  <c r="M21" i="41"/>
  <c r="L21" i="41"/>
  <c r="K21" i="41"/>
  <c r="J21" i="41"/>
  <c r="I21" i="41"/>
  <c r="G21" i="41"/>
  <c r="F21" i="41"/>
  <c r="E21" i="41"/>
  <c r="D21" i="41"/>
  <c r="N15" i="41"/>
  <c r="M15" i="41"/>
  <c r="L15" i="41"/>
  <c r="K15" i="41"/>
  <c r="J15" i="41"/>
  <c r="I15" i="41"/>
  <c r="G15" i="41"/>
  <c r="F15" i="41"/>
  <c r="E15" i="41"/>
  <c r="N21" i="42"/>
  <c r="M21" i="42"/>
  <c r="L21" i="42"/>
  <c r="K21" i="42"/>
  <c r="J21" i="42"/>
  <c r="I21" i="42"/>
  <c r="G21" i="42"/>
  <c r="F21" i="42"/>
  <c r="E21" i="42"/>
  <c r="D21" i="42"/>
  <c r="N15" i="42"/>
  <c r="M15" i="42"/>
  <c r="L15" i="42"/>
  <c r="K15" i="42"/>
  <c r="J15" i="42"/>
  <c r="I15" i="42"/>
  <c r="G15" i="42"/>
  <c r="F15" i="42"/>
  <c r="E15" i="42"/>
  <c r="D15" i="42"/>
  <c r="N21" i="43"/>
  <c r="M21" i="43"/>
  <c r="L21" i="43"/>
  <c r="K21" i="43"/>
  <c r="J21" i="43"/>
  <c r="I21" i="43"/>
  <c r="G21" i="43"/>
  <c r="F21" i="43"/>
  <c r="E21" i="43"/>
  <c r="D21" i="43"/>
  <c r="N15" i="43"/>
  <c r="M15" i="43"/>
  <c r="L15" i="43"/>
  <c r="K15" i="43"/>
  <c r="J15" i="43"/>
  <c r="I15" i="43"/>
  <c r="G15" i="43"/>
  <c r="F15" i="43"/>
  <c r="E15" i="43"/>
  <c r="D15" i="43"/>
  <c r="N21" i="44"/>
  <c r="M21" i="44"/>
  <c r="L21" i="44"/>
  <c r="K21" i="44"/>
  <c r="J21" i="44"/>
  <c r="I21" i="44"/>
  <c r="G21" i="44"/>
  <c r="F21" i="44"/>
  <c r="E21" i="44"/>
  <c r="D21" i="44"/>
  <c r="N15" i="44"/>
  <c r="M15" i="44"/>
  <c r="L15" i="44"/>
  <c r="K15" i="44"/>
  <c r="J15" i="44"/>
  <c r="I15" i="44"/>
  <c r="G15" i="44"/>
  <c r="F15" i="44"/>
  <c r="E15" i="44"/>
  <c r="D15" i="44"/>
  <c r="N21" i="45"/>
  <c r="M21" i="45"/>
  <c r="L21" i="45"/>
  <c r="K21" i="45"/>
  <c r="J21" i="45"/>
  <c r="I21" i="45"/>
  <c r="G21" i="45"/>
  <c r="F21" i="45"/>
  <c r="E21" i="45"/>
  <c r="D21" i="45"/>
  <c r="N15" i="45"/>
  <c r="M15" i="45"/>
  <c r="L15" i="45"/>
  <c r="K15" i="45"/>
  <c r="J15" i="45"/>
  <c r="I15" i="45"/>
  <c r="G15" i="45"/>
  <c r="F15" i="45"/>
  <c r="E15" i="45"/>
  <c r="D15" i="45"/>
  <c r="N21" i="46"/>
  <c r="M21" i="46"/>
  <c r="L21" i="46"/>
  <c r="K21" i="46"/>
  <c r="J21" i="46"/>
  <c r="I21" i="46"/>
  <c r="G21" i="46"/>
  <c r="F21" i="46"/>
  <c r="E21" i="46"/>
  <c r="D21" i="46"/>
  <c r="N15" i="46"/>
  <c r="M15" i="46"/>
  <c r="L15" i="46"/>
  <c r="K15" i="46"/>
  <c r="J15" i="46"/>
  <c r="I15" i="46"/>
  <c r="G15" i="46"/>
  <c r="F15" i="46"/>
  <c r="E15" i="46"/>
  <c r="D15" i="46"/>
  <c r="N21" i="47"/>
  <c r="M21" i="47"/>
  <c r="L21" i="47"/>
  <c r="K21" i="47"/>
  <c r="J21" i="47"/>
  <c r="I21" i="47"/>
  <c r="G21" i="47"/>
  <c r="F21" i="47"/>
  <c r="E21" i="47"/>
  <c r="D21" i="47"/>
  <c r="N15" i="47"/>
  <c r="M15" i="47"/>
  <c r="L15" i="47"/>
  <c r="K15" i="47"/>
  <c r="J15" i="47"/>
  <c r="I15" i="47"/>
  <c r="G15" i="47"/>
  <c r="F15" i="47"/>
  <c r="E15" i="47"/>
  <c r="D15" i="47"/>
  <c r="N21" i="48"/>
  <c r="M21" i="48"/>
  <c r="L21" i="48"/>
  <c r="K21" i="48"/>
  <c r="J21" i="48"/>
  <c r="I21" i="48"/>
  <c r="G21" i="48"/>
  <c r="F21" i="48"/>
  <c r="E21" i="48"/>
  <c r="D21" i="48"/>
  <c r="N15" i="48"/>
  <c r="M15" i="48"/>
  <c r="L15" i="48"/>
  <c r="K15" i="48"/>
  <c r="J15" i="48"/>
  <c r="I15" i="48"/>
  <c r="G15" i="48"/>
  <c r="F15" i="48"/>
  <c r="E15" i="48"/>
  <c r="D15" i="48"/>
  <c r="N21" i="49"/>
  <c r="M21" i="49"/>
  <c r="L21" i="49"/>
  <c r="K21" i="49"/>
  <c r="J21" i="49"/>
  <c r="I21" i="49"/>
  <c r="G21" i="49"/>
  <c r="F21" i="49"/>
  <c r="E21" i="49"/>
  <c r="D21" i="49"/>
  <c r="N15" i="49"/>
  <c r="M15" i="49"/>
  <c r="L15" i="49"/>
  <c r="K15" i="49"/>
  <c r="J15" i="49"/>
  <c r="I15" i="49"/>
  <c r="G15" i="49"/>
  <c r="F15" i="49"/>
  <c r="E15" i="49"/>
  <c r="D15" i="49"/>
  <c r="N21" i="50"/>
  <c r="M21" i="50"/>
  <c r="L21" i="50"/>
  <c r="K21" i="50"/>
  <c r="J21" i="50"/>
  <c r="I21" i="50"/>
  <c r="G21" i="50"/>
  <c r="F21" i="50"/>
  <c r="E21" i="50"/>
  <c r="D21" i="50"/>
  <c r="N15" i="50"/>
  <c r="M15" i="50"/>
  <c r="L15" i="50"/>
  <c r="K15" i="50"/>
  <c r="J15" i="50"/>
  <c r="I15" i="50"/>
  <c r="G15" i="50"/>
  <c r="F15" i="50"/>
  <c r="E15" i="50"/>
  <c r="D15" i="50"/>
  <c r="N21" i="51"/>
  <c r="M21" i="51"/>
  <c r="L21" i="51"/>
  <c r="K21" i="51"/>
  <c r="J21" i="51"/>
  <c r="I21" i="51"/>
  <c r="G21" i="51"/>
  <c r="F21" i="51"/>
  <c r="E21" i="51"/>
  <c r="D21" i="51"/>
  <c r="N15" i="51"/>
  <c r="M15" i="51"/>
  <c r="L15" i="51"/>
  <c r="K15" i="51"/>
  <c r="J15" i="51"/>
  <c r="I15" i="51"/>
  <c r="G15" i="51"/>
  <c r="F15" i="51"/>
  <c r="E15" i="51"/>
  <c r="D15" i="51"/>
  <c r="N21" i="52"/>
  <c r="M21" i="52"/>
  <c r="L21" i="52"/>
  <c r="K21" i="52"/>
  <c r="J21" i="52"/>
  <c r="I21" i="52"/>
  <c r="G21" i="52"/>
  <c r="F21" i="52"/>
  <c r="E21" i="52"/>
  <c r="D21" i="52"/>
  <c r="N15" i="52"/>
  <c r="M15" i="52"/>
  <c r="L15" i="52"/>
  <c r="K15" i="52"/>
  <c r="J15" i="52"/>
  <c r="I15" i="52"/>
  <c r="G15" i="52"/>
  <c r="F15" i="52"/>
  <c r="E15" i="52"/>
  <c r="D15" i="52"/>
  <c r="N21" i="53"/>
  <c r="M21" i="53"/>
  <c r="L21" i="53"/>
  <c r="K21" i="53"/>
  <c r="J21" i="53"/>
  <c r="I21" i="53"/>
  <c r="G21" i="53"/>
  <c r="F21" i="53"/>
  <c r="E21" i="53"/>
  <c r="D21" i="53"/>
  <c r="N15" i="53"/>
  <c r="M15" i="53"/>
  <c r="L15" i="53"/>
  <c r="K15" i="53"/>
  <c r="J15" i="53"/>
  <c r="I15" i="53"/>
  <c r="G15" i="53"/>
  <c r="F15" i="53"/>
  <c r="E15" i="53"/>
  <c r="D15" i="53"/>
  <c r="N21" i="54"/>
  <c r="M21" i="54"/>
  <c r="L21" i="54"/>
  <c r="K21" i="54"/>
  <c r="J21" i="54"/>
  <c r="I21" i="54"/>
  <c r="G21" i="54"/>
  <c r="F21" i="54"/>
  <c r="E21" i="54"/>
  <c r="D21" i="54"/>
  <c r="N15" i="54"/>
  <c r="M15" i="54"/>
  <c r="L15" i="54"/>
  <c r="K15" i="54"/>
  <c r="J15" i="54"/>
  <c r="I15" i="54"/>
  <c r="G15" i="54"/>
  <c r="F15" i="54"/>
  <c r="E15" i="54"/>
  <c r="D15" i="54"/>
  <c r="N21" i="55"/>
  <c r="M21" i="55"/>
  <c r="L21" i="55"/>
  <c r="K21" i="55"/>
  <c r="J21" i="55"/>
  <c r="I21" i="55"/>
  <c r="G21" i="55"/>
  <c r="F21" i="55"/>
  <c r="E21" i="55"/>
  <c r="D21" i="55"/>
  <c r="N15" i="55"/>
  <c r="M15" i="55"/>
  <c r="L15" i="55"/>
  <c r="K15" i="55"/>
  <c r="J15" i="55"/>
  <c r="I15" i="55"/>
  <c r="G15" i="55"/>
  <c r="F15" i="55"/>
  <c r="E15" i="55"/>
  <c r="D15" i="55"/>
  <c r="N21" i="85"/>
  <c r="M21" i="85"/>
  <c r="L21" i="85"/>
  <c r="K21" i="85"/>
  <c r="J21" i="85"/>
  <c r="I21" i="85"/>
  <c r="G21" i="85"/>
  <c r="F21" i="85"/>
  <c r="E21" i="85"/>
  <c r="D21" i="85"/>
  <c r="N15" i="85"/>
  <c r="M15" i="85"/>
  <c r="L15" i="85"/>
  <c r="K15" i="85"/>
  <c r="J15" i="85"/>
  <c r="I15" i="85"/>
  <c r="G15" i="85"/>
  <c r="F15" i="85"/>
  <c r="E15" i="85"/>
  <c r="D15" i="85"/>
  <c r="N21" i="56"/>
  <c r="M21" i="56"/>
  <c r="L21" i="56"/>
  <c r="K21" i="56"/>
  <c r="J21" i="56"/>
  <c r="I21" i="56"/>
  <c r="G21" i="56"/>
  <c r="F21" i="56"/>
  <c r="E21" i="56"/>
  <c r="D21" i="56"/>
  <c r="N15" i="56"/>
  <c r="M15" i="56"/>
  <c r="L15" i="56"/>
  <c r="K15" i="56"/>
  <c r="J15" i="56"/>
  <c r="I15" i="56"/>
  <c r="G15" i="56"/>
  <c r="F15" i="56"/>
  <c r="E15" i="56"/>
  <c r="D15" i="56"/>
  <c r="N21" i="57"/>
  <c r="M21" i="57"/>
  <c r="L21" i="57"/>
  <c r="K21" i="57"/>
  <c r="J21" i="57"/>
  <c r="I21" i="57"/>
  <c r="G21" i="57"/>
  <c r="F21" i="57"/>
  <c r="E21" i="57"/>
  <c r="D21" i="57"/>
  <c r="N15" i="57"/>
  <c r="M15" i="57"/>
  <c r="L15" i="57"/>
  <c r="K15" i="57"/>
  <c r="J15" i="57"/>
  <c r="I15" i="57"/>
  <c r="G15" i="57"/>
  <c r="F15" i="57"/>
  <c r="E15" i="57"/>
  <c r="D15" i="57"/>
  <c r="N21" i="58"/>
  <c r="M21" i="58"/>
  <c r="L21" i="58"/>
  <c r="K21" i="58"/>
  <c r="J21" i="58"/>
  <c r="I21" i="58"/>
  <c r="G21" i="58"/>
  <c r="F21" i="58"/>
  <c r="E21" i="58"/>
  <c r="D21" i="58"/>
  <c r="N15" i="58"/>
  <c r="G15" i="58"/>
  <c r="F15" i="58"/>
  <c r="E15" i="58"/>
  <c r="D15" i="58"/>
  <c r="N21" i="59"/>
  <c r="M21" i="59"/>
  <c r="L21" i="59"/>
  <c r="K21" i="59"/>
  <c r="J21" i="59"/>
  <c r="I21" i="59"/>
  <c r="G21" i="59"/>
  <c r="F21" i="59"/>
  <c r="E21" i="59"/>
  <c r="D21" i="59"/>
  <c r="N15" i="59"/>
  <c r="M15" i="59"/>
  <c r="L15" i="59"/>
  <c r="K15" i="59"/>
  <c r="J15" i="59"/>
  <c r="I15" i="59"/>
  <c r="G15" i="59"/>
  <c r="F15" i="59"/>
  <c r="E15" i="59"/>
  <c r="D15" i="59"/>
  <c r="N21" i="60"/>
  <c r="M21" i="60"/>
  <c r="L21" i="60"/>
  <c r="K21" i="60"/>
  <c r="J21" i="60"/>
  <c r="I21" i="60"/>
  <c r="G21" i="60"/>
  <c r="F21" i="60"/>
  <c r="E21" i="60"/>
  <c r="D21" i="60"/>
  <c r="N15" i="60"/>
  <c r="M15" i="60"/>
  <c r="L15" i="60"/>
  <c r="K15" i="60"/>
  <c r="J15" i="60"/>
  <c r="I15" i="60"/>
  <c r="G15" i="60"/>
  <c r="F15" i="60"/>
  <c r="E15" i="60"/>
  <c r="D15" i="60"/>
  <c r="N21" i="61"/>
  <c r="M21" i="61"/>
  <c r="L21" i="61"/>
  <c r="K21" i="61"/>
  <c r="J21" i="61"/>
  <c r="I21" i="61"/>
  <c r="G21" i="61"/>
  <c r="F21" i="61"/>
  <c r="E21" i="61"/>
  <c r="D21" i="61"/>
  <c r="N15" i="61"/>
  <c r="M15" i="61"/>
  <c r="L15" i="61"/>
  <c r="K15" i="61"/>
  <c r="J15" i="61"/>
  <c r="I15" i="61"/>
  <c r="G15" i="61"/>
  <c r="F15" i="61"/>
  <c r="E15" i="61"/>
  <c r="D15" i="61"/>
  <c r="N21" i="62"/>
  <c r="M21" i="62"/>
  <c r="L21" i="62"/>
  <c r="K21" i="62"/>
  <c r="J21" i="62"/>
  <c r="I21" i="62"/>
  <c r="G21" i="62"/>
  <c r="F21" i="62"/>
  <c r="E21" i="62"/>
  <c r="D21" i="62"/>
  <c r="N15" i="62"/>
  <c r="M15" i="62"/>
  <c r="L15" i="62"/>
  <c r="K15" i="62"/>
  <c r="J15" i="62"/>
  <c r="I15" i="62"/>
  <c r="G15" i="62"/>
  <c r="F15" i="62"/>
  <c r="E15" i="62"/>
  <c r="D15" i="62"/>
  <c r="N21" i="63"/>
  <c r="M21" i="63"/>
  <c r="L21" i="63"/>
  <c r="K21" i="63"/>
  <c r="J21" i="63"/>
  <c r="I21" i="63"/>
  <c r="G21" i="63"/>
  <c r="F21" i="63"/>
  <c r="E21" i="63"/>
  <c r="D21" i="63"/>
  <c r="N15" i="63"/>
  <c r="M15" i="63"/>
  <c r="L15" i="63"/>
  <c r="K15" i="63"/>
  <c r="J15" i="63"/>
  <c r="I15" i="63"/>
  <c r="G15" i="63"/>
  <c r="F15" i="63"/>
  <c r="E15" i="63"/>
  <c r="D15" i="63"/>
  <c r="N21" i="64"/>
  <c r="M21" i="64"/>
  <c r="L21" i="64"/>
  <c r="K21" i="64"/>
  <c r="J21" i="64"/>
  <c r="I21" i="64"/>
  <c r="G21" i="64"/>
  <c r="F21" i="64"/>
  <c r="E21" i="64"/>
  <c r="D21" i="64"/>
  <c r="N15" i="64"/>
  <c r="M15" i="64"/>
  <c r="L15" i="64"/>
  <c r="K15" i="64"/>
  <c r="J15" i="64"/>
  <c r="I15" i="64"/>
  <c r="G15" i="64"/>
  <c r="F15" i="64"/>
  <c r="E15" i="64"/>
  <c r="D15" i="64"/>
  <c r="N21" i="65"/>
  <c r="M21" i="65"/>
  <c r="L21" i="65"/>
  <c r="K21" i="65"/>
  <c r="J21" i="65"/>
  <c r="I21" i="65"/>
  <c r="G21" i="65"/>
  <c r="F21" i="65"/>
  <c r="E21" i="65"/>
  <c r="D21" i="65"/>
  <c r="N15" i="65"/>
  <c r="M15" i="65"/>
  <c r="L15" i="65"/>
  <c r="K15" i="65"/>
  <c r="J15" i="65"/>
  <c r="I15" i="65"/>
  <c r="G15" i="65"/>
  <c r="F15" i="65"/>
  <c r="E15" i="65"/>
  <c r="D15" i="65"/>
  <c r="N21" i="66"/>
  <c r="M21" i="66"/>
  <c r="L21" i="66"/>
  <c r="K21" i="66"/>
  <c r="J21" i="66"/>
  <c r="I21" i="66"/>
  <c r="G21" i="66"/>
  <c r="F21" i="66"/>
  <c r="E21" i="66"/>
  <c r="D21" i="66"/>
  <c r="N15" i="66"/>
  <c r="M15" i="66"/>
  <c r="L15" i="66"/>
  <c r="K15" i="66"/>
  <c r="J15" i="66"/>
  <c r="I15" i="66"/>
  <c r="G15" i="66"/>
  <c r="F15" i="66"/>
  <c r="E15" i="66"/>
  <c r="D15" i="66"/>
  <c r="N21" i="67"/>
  <c r="M21" i="67"/>
  <c r="L21" i="67"/>
  <c r="K21" i="67"/>
  <c r="J21" i="67"/>
  <c r="I21" i="67"/>
  <c r="G21" i="67"/>
  <c r="F21" i="67"/>
  <c r="E21" i="67"/>
  <c r="D21" i="67"/>
  <c r="N15" i="67"/>
  <c r="M15" i="67"/>
  <c r="L15" i="67"/>
  <c r="K15" i="67"/>
  <c r="J15" i="67"/>
  <c r="I15" i="67"/>
  <c r="G15" i="67"/>
  <c r="F15" i="67"/>
  <c r="E15" i="67"/>
  <c r="D15" i="67"/>
  <c r="N21" i="68"/>
  <c r="M21" i="68"/>
  <c r="L21" i="68"/>
  <c r="K21" i="68"/>
  <c r="J21" i="68"/>
  <c r="I21" i="68"/>
  <c r="G21" i="68"/>
  <c r="F21" i="68"/>
  <c r="E21" i="68"/>
  <c r="D21" i="68"/>
  <c r="N15" i="68"/>
  <c r="M15" i="68"/>
  <c r="L15" i="68"/>
  <c r="K15" i="68"/>
  <c r="J15" i="68"/>
  <c r="I15" i="68"/>
  <c r="G15" i="68"/>
  <c r="F15" i="68"/>
  <c r="E15" i="68"/>
  <c r="N21" i="69"/>
  <c r="M21" i="69"/>
  <c r="L21" i="69"/>
  <c r="K21" i="69"/>
  <c r="J21" i="69"/>
  <c r="I21" i="69"/>
  <c r="G21" i="69"/>
  <c r="F21" i="69"/>
  <c r="E21" i="69"/>
  <c r="D21" i="69"/>
  <c r="N15" i="69"/>
  <c r="M15" i="69"/>
  <c r="L15" i="69"/>
  <c r="K15" i="69"/>
  <c r="J15" i="69"/>
  <c r="I15" i="69"/>
  <c r="G15" i="69"/>
  <c r="F15" i="69"/>
  <c r="E15" i="69"/>
  <c r="D15" i="69"/>
  <c r="N21" i="70"/>
  <c r="M21" i="70"/>
  <c r="L21" i="70"/>
  <c r="G21" i="70"/>
  <c r="F21" i="70"/>
  <c r="E21" i="70"/>
  <c r="D21" i="70"/>
  <c r="N15" i="70"/>
  <c r="M15" i="70"/>
  <c r="L15" i="70"/>
  <c r="K15" i="70"/>
  <c r="J15" i="70"/>
  <c r="I15" i="70"/>
  <c r="G15" i="70"/>
  <c r="F15" i="70"/>
  <c r="E15" i="70"/>
  <c r="D15" i="70"/>
  <c r="N21" i="71"/>
  <c r="M21" i="71"/>
  <c r="L21" i="71"/>
  <c r="K21" i="71"/>
  <c r="J21" i="71"/>
  <c r="I21" i="71"/>
  <c r="G21" i="71"/>
  <c r="F21" i="71"/>
  <c r="E21" i="71"/>
  <c r="D21" i="71"/>
  <c r="N15" i="71"/>
  <c r="M15" i="71"/>
  <c r="L15" i="71"/>
  <c r="K15" i="71"/>
  <c r="J15" i="71"/>
  <c r="I15" i="71"/>
  <c r="G15" i="71"/>
  <c r="F15" i="71"/>
  <c r="E15" i="71"/>
  <c r="D15" i="71"/>
  <c r="N21" i="72"/>
  <c r="M21" i="72"/>
  <c r="L21" i="72"/>
  <c r="K21" i="72"/>
  <c r="J21" i="72"/>
  <c r="I21" i="72"/>
  <c r="G21" i="72"/>
  <c r="F21" i="72"/>
  <c r="E21" i="72"/>
  <c r="D21" i="72"/>
  <c r="N15" i="72"/>
  <c r="M15" i="72"/>
  <c r="L15" i="72"/>
  <c r="K15" i="72"/>
  <c r="J15" i="72"/>
  <c r="I15" i="72"/>
  <c r="G15" i="72"/>
  <c r="F15" i="72"/>
  <c r="E15" i="72"/>
  <c r="D15" i="72"/>
  <c r="N21" i="73"/>
  <c r="M21" i="73"/>
  <c r="L21" i="73"/>
  <c r="K21" i="73"/>
  <c r="J21" i="73"/>
  <c r="I21" i="73"/>
  <c r="G21" i="73"/>
  <c r="F21" i="73"/>
  <c r="E21" i="73"/>
  <c r="D21" i="73"/>
  <c r="N15" i="73"/>
  <c r="M15" i="73"/>
  <c r="L15" i="73"/>
  <c r="K15" i="73"/>
  <c r="J15" i="73"/>
  <c r="I15" i="73"/>
  <c r="G15" i="73"/>
  <c r="F15" i="73"/>
  <c r="E15" i="73"/>
  <c r="D15" i="73"/>
  <c r="N21" i="74"/>
  <c r="M21" i="74"/>
  <c r="L21" i="74"/>
  <c r="K21" i="74"/>
  <c r="J21" i="74"/>
  <c r="I21" i="74"/>
  <c r="G21" i="74"/>
  <c r="F21" i="74"/>
  <c r="E21" i="74"/>
  <c r="D21" i="74"/>
  <c r="N15" i="74"/>
  <c r="M15" i="74"/>
  <c r="L15" i="74"/>
  <c r="K15" i="74"/>
  <c r="J15" i="74"/>
  <c r="I15" i="74"/>
  <c r="G15" i="74"/>
  <c r="F15" i="74"/>
  <c r="E15" i="74"/>
  <c r="D15" i="74"/>
  <c r="N21" i="75"/>
  <c r="M21" i="75"/>
  <c r="L21" i="75"/>
  <c r="K21" i="75"/>
  <c r="J21" i="75"/>
  <c r="I21" i="75"/>
  <c r="G21" i="75"/>
  <c r="F21" i="75"/>
  <c r="E21" i="75"/>
  <c r="D21" i="75"/>
  <c r="N15" i="75"/>
  <c r="M15" i="75"/>
  <c r="L15" i="75"/>
  <c r="K15" i="75"/>
  <c r="J15" i="75"/>
  <c r="I15" i="75"/>
  <c r="G15" i="75"/>
  <c r="F15" i="75"/>
  <c r="E15" i="75"/>
  <c r="D15" i="75"/>
  <c r="N21" i="76"/>
  <c r="M21" i="76"/>
  <c r="L21" i="76"/>
  <c r="K21" i="76"/>
  <c r="J21" i="76"/>
  <c r="I21" i="76"/>
  <c r="G21" i="76"/>
  <c r="F21" i="76"/>
  <c r="E21" i="76"/>
  <c r="D21" i="76"/>
  <c r="N15" i="76"/>
  <c r="M15" i="76"/>
  <c r="L15" i="76"/>
  <c r="K15" i="76"/>
  <c r="J15" i="76"/>
  <c r="I15" i="76"/>
  <c r="G15" i="76"/>
  <c r="F15" i="76"/>
  <c r="E15" i="76"/>
  <c r="D15" i="76"/>
  <c r="N21" i="77"/>
  <c r="M21" i="77"/>
  <c r="L21" i="77"/>
  <c r="K21" i="77"/>
  <c r="J21" i="77"/>
  <c r="I21" i="77"/>
  <c r="G21" i="77"/>
  <c r="F21" i="77"/>
  <c r="E21" i="77"/>
  <c r="D21" i="77"/>
  <c r="N15" i="77"/>
  <c r="M15" i="77"/>
  <c r="L15" i="77"/>
  <c r="K15" i="77"/>
  <c r="J15" i="77"/>
  <c r="I15" i="77"/>
  <c r="G15" i="77"/>
  <c r="F15" i="77"/>
  <c r="E15" i="77"/>
  <c r="D15" i="77"/>
  <c r="N21" i="78"/>
  <c r="M21" i="78"/>
  <c r="L21" i="78"/>
  <c r="K21" i="78"/>
  <c r="J21" i="78"/>
  <c r="I21" i="78"/>
  <c r="G21" i="78"/>
  <c r="F21" i="78"/>
  <c r="E21" i="78"/>
  <c r="D21" i="78"/>
  <c r="N15" i="78"/>
  <c r="M15" i="78"/>
  <c r="L15" i="78"/>
  <c r="K15" i="78"/>
  <c r="J15" i="78"/>
  <c r="I15" i="78"/>
  <c r="G15" i="78"/>
  <c r="F15" i="78"/>
  <c r="E15" i="78"/>
  <c r="D15" i="78"/>
  <c r="N21" i="79"/>
  <c r="M21" i="79"/>
  <c r="L21" i="79"/>
  <c r="K21" i="79"/>
  <c r="J21" i="79"/>
  <c r="I21" i="79"/>
  <c r="G21" i="79"/>
  <c r="F21" i="79"/>
  <c r="E21" i="79"/>
  <c r="D21" i="79"/>
  <c r="N15" i="79"/>
  <c r="M15" i="79"/>
  <c r="L15" i="79"/>
  <c r="K15" i="79"/>
  <c r="J15" i="79"/>
  <c r="I15" i="79"/>
  <c r="G15" i="79"/>
  <c r="F15" i="79"/>
  <c r="E15" i="79"/>
  <c r="D15" i="79"/>
  <c r="N21" i="80"/>
  <c r="M21" i="80"/>
  <c r="L21" i="80"/>
  <c r="K21" i="80"/>
  <c r="J21" i="80"/>
  <c r="I21" i="80"/>
  <c r="G21" i="80"/>
  <c r="F21" i="80"/>
  <c r="E21" i="80"/>
  <c r="D21" i="80"/>
  <c r="N15" i="80"/>
  <c r="M15" i="80"/>
  <c r="L15" i="80"/>
  <c r="K15" i="80"/>
  <c r="J15" i="80"/>
  <c r="I15" i="80"/>
  <c r="G15" i="80"/>
  <c r="F15" i="80"/>
  <c r="E15" i="80"/>
  <c r="D15" i="80"/>
  <c r="N21" i="81"/>
  <c r="M21" i="81"/>
  <c r="L21" i="81"/>
  <c r="K21" i="81"/>
  <c r="J21" i="81"/>
  <c r="I21" i="81"/>
  <c r="G21" i="81"/>
  <c r="F21" i="81"/>
  <c r="E21" i="81"/>
  <c r="D21" i="81"/>
  <c r="N15" i="81"/>
  <c r="M15" i="81"/>
  <c r="L15" i="81"/>
  <c r="K15" i="81"/>
  <c r="J15" i="81"/>
  <c r="I15" i="81"/>
  <c r="G15" i="81"/>
  <c r="F15" i="81"/>
  <c r="E15" i="81"/>
  <c r="D15" i="81"/>
  <c r="N21" i="82"/>
  <c r="M21" i="82"/>
  <c r="L21" i="82"/>
  <c r="K21" i="82"/>
  <c r="J21" i="82"/>
  <c r="I21" i="82"/>
  <c r="G21" i="82"/>
  <c r="F21" i="82"/>
  <c r="E21" i="82"/>
  <c r="D21" i="82"/>
  <c r="N15" i="82"/>
  <c r="M15" i="82"/>
  <c r="L15" i="82"/>
  <c r="K15" i="82"/>
  <c r="J15" i="82"/>
  <c r="I15" i="82"/>
  <c r="G15" i="82"/>
  <c r="F15" i="82"/>
  <c r="E15" i="82"/>
  <c r="D15" i="82"/>
  <c r="N21" i="83"/>
  <c r="M21" i="83"/>
  <c r="L21" i="83"/>
  <c r="K21" i="83"/>
  <c r="J21" i="83"/>
  <c r="I21" i="83"/>
  <c r="G21" i="83"/>
  <c r="F21" i="83"/>
  <c r="E21" i="83"/>
  <c r="D21" i="83"/>
  <c r="N15" i="83"/>
  <c r="M15" i="83"/>
  <c r="L15" i="83"/>
  <c r="K15" i="83"/>
  <c r="J15" i="83"/>
  <c r="I15" i="83"/>
  <c r="G15" i="83"/>
  <c r="F15" i="83"/>
  <c r="E15" i="83"/>
  <c r="D15" i="83"/>
  <c r="N21" i="84"/>
  <c r="M21" i="84"/>
  <c r="L21" i="84"/>
  <c r="K21" i="84"/>
  <c r="J21" i="84"/>
  <c r="I21" i="84"/>
  <c r="G21" i="84"/>
  <c r="F21" i="84"/>
  <c r="E21" i="84"/>
  <c r="D21" i="84"/>
  <c r="N15" i="84"/>
  <c r="M15" i="84"/>
  <c r="L15" i="84"/>
  <c r="K15" i="84"/>
  <c r="J15" i="84"/>
  <c r="I15" i="84"/>
  <c r="G15" i="84"/>
  <c r="F15" i="84"/>
  <c r="E15" i="84"/>
  <c r="D15" i="84"/>
  <c r="N21" i="4"/>
  <c r="M21" i="4"/>
  <c r="L21" i="4"/>
  <c r="K21" i="4"/>
  <c r="J21" i="4"/>
  <c r="I21" i="4"/>
  <c r="G21" i="4"/>
  <c r="F21" i="4"/>
  <c r="E21" i="4"/>
  <c r="D21" i="4"/>
  <c r="N15" i="4"/>
  <c r="M15" i="4"/>
  <c r="L15" i="4"/>
  <c r="K15" i="4"/>
  <c r="J15" i="4"/>
  <c r="I15" i="4"/>
  <c r="G15" i="4"/>
  <c r="F15" i="4"/>
  <c r="E15" i="4"/>
  <c r="D15" i="4"/>
  <c r="L8" i="78" l="1"/>
  <c r="I8" i="78"/>
  <c r="M8" i="78"/>
  <c r="J8" i="78"/>
  <c r="K8" i="78"/>
  <c r="E8" i="84"/>
  <c r="D15" i="1" l="1"/>
  <c r="I15" i="1"/>
  <c r="J15" i="1"/>
  <c r="K15" i="1"/>
  <c r="L15" i="1"/>
  <c r="M15" i="1"/>
  <c r="C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9" i="2"/>
  <c r="C18" i="2"/>
  <c r="C17" i="2"/>
  <c r="C14" i="2"/>
  <c r="C13" i="2"/>
  <c r="C12" i="2"/>
  <c r="C11" i="2"/>
  <c r="C27" i="1"/>
  <c r="K8" i="76"/>
  <c r="G8" i="76"/>
  <c r="F8" i="76"/>
  <c r="D8" i="75"/>
  <c r="N8" i="75"/>
  <c r="J8" i="75"/>
  <c r="F8" i="75"/>
  <c r="E8" i="75"/>
  <c r="L8" i="75"/>
  <c r="K8" i="75"/>
  <c r="G8" i="75"/>
  <c r="E8" i="76" l="1"/>
  <c r="D8" i="76"/>
  <c r="J8" i="76"/>
  <c r="N8" i="76"/>
  <c r="I8" i="75"/>
  <c r="M8" i="75"/>
  <c r="L8" i="76"/>
  <c r="I8" i="76"/>
  <c r="M8" i="76"/>
  <c r="N21" i="2"/>
  <c r="M21" i="2"/>
  <c r="L21" i="2"/>
  <c r="K21" i="2"/>
  <c r="J21" i="2"/>
  <c r="I21" i="2"/>
  <c r="G21" i="2"/>
  <c r="F21" i="2"/>
  <c r="E21" i="2"/>
  <c r="D21" i="2"/>
  <c r="B21" i="2"/>
  <c r="C21" i="2" s="1"/>
  <c r="N15" i="2"/>
  <c r="M15" i="2"/>
  <c r="L15" i="2"/>
  <c r="K15" i="2"/>
  <c r="J15" i="2"/>
  <c r="I15" i="2"/>
  <c r="G15" i="2"/>
  <c r="F15" i="2"/>
  <c r="E15" i="2"/>
  <c r="D15" i="2"/>
  <c r="B15" i="2"/>
  <c r="C15" i="2" s="1"/>
  <c r="M8" i="4"/>
  <c r="I8" i="4"/>
  <c r="L8" i="4"/>
  <c r="G8" i="4"/>
  <c r="D8" i="4"/>
  <c r="K8" i="4"/>
  <c r="F8" i="4"/>
  <c r="K8" i="2" l="1"/>
  <c r="L8" i="2"/>
  <c r="D8" i="2"/>
  <c r="E8" i="2"/>
  <c r="J8" i="2"/>
  <c r="N8" i="2"/>
  <c r="F8" i="2"/>
  <c r="G8" i="2"/>
  <c r="M8" i="2"/>
  <c r="E8" i="4"/>
  <c r="J8" i="4"/>
  <c r="N8" i="4"/>
  <c r="B8" i="2"/>
  <c r="C8" i="2" s="1"/>
  <c r="I8" i="2"/>
  <c r="M8" i="3" l="1"/>
  <c r="L8" i="3"/>
  <c r="K8" i="3"/>
  <c r="J8" i="3"/>
  <c r="N8" i="6"/>
  <c r="J8" i="6"/>
  <c r="I8" i="6"/>
  <c r="M8" i="7"/>
  <c r="L8" i="7"/>
  <c r="K8" i="7"/>
  <c r="M8" i="8"/>
  <c r="L8" i="8"/>
  <c r="K8" i="8"/>
  <c r="I8" i="8"/>
  <c r="M8" i="9"/>
  <c r="L8" i="9"/>
  <c r="K8" i="9"/>
  <c r="J8" i="9"/>
  <c r="I8" i="9"/>
  <c r="M8" i="10"/>
  <c r="L8" i="10"/>
  <c r="J8" i="10"/>
  <c r="I8" i="10"/>
  <c r="M8" i="11"/>
  <c r="K8" i="11"/>
  <c r="J8" i="11"/>
  <c r="L8" i="12"/>
  <c r="K8" i="12"/>
  <c r="L8" i="13"/>
  <c r="K8" i="13"/>
  <c r="J8" i="13"/>
  <c r="I8" i="13"/>
  <c r="K8" i="14"/>
  <c r="J8" i="14"/>
  <c r="I8" i="14"/>
  <c r="N8" i="15"/>
  <c r="L8" i="15"/>
  <c r="K8" i="15"/>
  <c r="J8" i="15"/>
  <c r="M8" i="16"/>
  <c r="L8" i="16"/>
  <c r="M8" i="17"/>
  <c r="L8" i="17"/>
  <c r="K8" i="17"/>
  <c r="J8" i="17"/>
  <c r="N8" i="18"/>
  <c r="L8" i="18"/>
  <c r="K8" i="18"/>
  <c r="J8" i="18"/>
  <c r="M8" i="19"/>
  <c r="K8" i="19"/>
  <c r="I8" i="19"/>
  <c r="M8" i="20"/>
  <c r="L8" i="20"/>
  <c r="K8" i="20"/>
  <c r="J8" i="20"/>
  <c r="I8" i="20"/>
  <c r="L8" i="21"/>
  <c r="I8" i="21"/>
  <c r="M8" i="22"/>
  <c r="L8" i="22"/>
  <c r="K8" i="22"/>
  <c r="I8" i="22"/>
  <c r="L8" i="23"/>
  <c r="K8" i="23"/>
  <c r="J8" i="23"/>
  <c r="I8" i="23"/>
  <c r="M8" i="24"/>
  <c r="L8" i="24"/>
  <c r="K8" i="24"/>
  <c r="I8" i="24"/>
  <c r="N8" i="25"/>
  <c r="M8" i="25"/>
  <c r="L8" i="25"/>
  <c r="J8" i="25"/>
  <c r="L8" i="26"/>
  <c r="K8" i="26"/>
  <c r="M8" i="27"/>
  <c r="I8" i="27"/>
  <c r="M8" i="28"/>
  <c r="L8" i="28"/>
  <c r="J8" i="28"/>
  <c r="I8" i="28"/>
  <c r="N8" i="29"/>
  <c r="M8" i="29"/>
  <c r="L8" i="29"/>
  <c r="K8" i="29"/>
  <c r="L8" i="32"/>
  <c r="K8" i="32"/>
  <c r="M8" i="33"/>
  <c r="K8" i="33"/>
  <c r="L8" i="34"/>
  <c r="J8" i="34"/>
  <c r="I8" i="34"/>
  <c r="K8" i="35"/>
  <c r="J8" i="35"/>
  <c r="M8" i="36"/>
  <c r="L8" i="36"/>
  <c r="K8" i="36"/>
  <c r="J8" i="36"/>
  <c r="I8" i="36"/>
  <c r="L8" i="37"/>
  <c r="K8" i="37"/>
  <c r="K8" i="38"/>
  <c r="I8" i="38"/>
  <c r="M8" i="39"/>
  <c r="L8" i="39"/>
  <c r="K8" i="39"/>
  <c r="J8" i="39"/>
  <c r="M8" i="40"/>
  <c r="L8" i="40"/>
  <c r="K8" i="40"/>
  <c r="M8" i="41"/>
  <c r="L8" i="41"/>
  <c r="K8" i="41"/>
  <c r="J8" i="41"/>
  <c r="I8" i="41"/>
  <c r="K8" i="42"/>
  <c r="J8" i="42"/>
  <c r="M8" i="44"/>
  <c r="K8" i="44"/>
  <c r="J8" i="44"/>
  <c r="I8" i="44"/>
  <c r="L8" i="45"/>
  <c r="M8" i="47"/>
  <c r="L8" i="47"/>
  <c r="K8" i="47"/>
  <c r="I8" i="47"/>
  <c r="M8" i="48"/>
  <c r="K8" i="48"/>
  <c r="M8" i="49"/>
  <c r="K8" i="49"/>
  <c r="J8" i="49"/>
  <c r="I8" i="49"/>
  <c r="L8" i="50"/>
  <c r="K8" i="50"/>
  <c r="J8" i="50"/>
  <c r="L8" i="51"/>
  <c r="K8" i="51"/>
  <c r="M8" i="52"/>
  <c r="L8" i="52"/>
  <c r="J8" i="52"/>
  <c r="I8" i="52"/>
  <c r="L8" i="53"/>
  <c r="L8" i="54"/>
  <c r="I8" i="54"/>
  <c r="M8" i="55"/>
  <c r="L8" i="55"/>
  <c r="J8" i="55"/>
  <c r="I8" i="55"/>
  <c r="L8" i="85"/>
  <c r="K8" i="85"/>
  <c r="J8" i="85"/>
  <c r="L8" i="56"/>
  <c r="K8" i="56"/>
  <c r="L8" i="57"/>
  <c r="K8" i="57"/>
  <c r="M8" i="59"/>
  <c r="L8" i="59"/>
  <c r="K8" i="59"/>
  <c r="M8" i="60"/>
  <c r="K8" i="60"/>
  <c r="I8" i="60"/>
  <c r="L8" i="61"/>
  <c r="K8" i="61"/>
  <c r="J8" i="61"/>
  <c r="M8" i="62"/>
  <c r="K8" i="62"/>
  <c r="I8" i="62"/>
  <c r="L8" i="63"/>
  <c r="K8" i="63"/>
  <c r="I8" i="63"/>
  <c r="L8" i="64"/>
  <c r="I8" i="64"/>
  <c r="M8" i="65"/>
  <c r="K8" i="65"/>
  <c r="I8" i="65"/>
  <c r="M8" i="66"/>
  <c r="K8" i="66"/>
  <c r="I8" i="66"/>
  <c r="M8" i="67"/>
  <c r="K8" i="67"/>
  <c r="J8" i="67"/>
  <c r="I8" i="67"/>
  <c r="M8" i="68"/>
  <c r="L8" i="68"/>
  <c r="K8" i="68"/>
  <c r="M8" i="69"/>
  <c r="L8" i="69"/>
  <c r="K8" i="69"/>
  <c r="J8" i="69"/>
  <c r="M8" i="70"/>
  <c r="L8" i="70"/>
  <c r="I8" i="70"/>
  <c r="K8" i="71"/>
  <c r="I8" i="71"/>
  <c r="M8" i="72"/>
  <c r="L8" i="72"/>
  <c r="K8" i="72"/>
  <c r="J8" i="72"/>
  <c r="I8" i="72"/>
  <c r="M8" i="73"/>
  <c r="L8" i="73"/>
  <c r="K8" i="73"/>
  <c r="J8" i="73"/>
  <c r="L8" i="74"/>
  <c r="K8" i="74"/>
  <c r="J8" i="74"/>
  <c r="M8" i="77"/>
  <c r="L8" i="77"/>
  <c r="K8" i="77"/>
  <c r="J8" i="77"/>
  <c r="I8" i="77"/>
  <c r="M8" i="79"/>
  <c r="L8" i="79"/>
  <c r="K8" i="79"/>
  <c r="I8" i="79"/>
  <c r="L8" i="80"/>
  <c r="K8" i="80"/>
  <c r="J8" i="80"/>
  <c r="I8" i="80"/>
  <c r="M8" i="81"/>
  <c r="L8" i="81"/>
  <c r="K8" i="81"/>
  <c r="L8" i="82"/>
  <c r="K8" i="82"/>
  <c r="J8" i="82"/>
  <c r="L8" i="83"/>
  <c r="J8" i="83"/>
  <c r="L8" i="84"/>
  <c r="K8" i="84"/>
  <c r="J8" i="84"/>
  <c r="N15" i="1"/>
  <c r="N21" i="1"/>
  <c r="M21" i="1"/>
  <c r="M8" i="1" s="1"/>
  <c r="L21" i="1"/>
  <c r="L8" i="1" s="1"/>
  <c r="K21" i="1"/>
  <c r="K8" i="1" s="1"/>
  <c r="J21" i="1"/>
  <c r="J8" i="1" s="1"/>
  <c r="I21" i="1"/>
  <c r="I8" i="1" s="1"/>
  <c r="N8" i="44"/>
  <c r="G8" i="44"/>
  <c r="D8" i="44"/>
  <c r="G21" i="1"/>
  <c r="G8" i="1" s="1"/>
  <c r="F21" i="1"/>
  <c r="F8" i="1" s="1"/>
  <c r="E21" i="1"/>
  <c r="E8" i="1" s="1"/>
  <c r="D21" i="1"/>
  <c r="D8" i="1" s="1"/>
  <c r="N8" i="3"/>
  <c r="E8" i="3"/>
  <c r="D8" i="3"/>
  <c r="G8" i="6"/>
  <c r="D8" i="6"/>
  <c r="F8" i="7"/>
  <c r="D8" i="7"/>
  <c r="N8" i="8"/>
  <c r="G8" i="8"/>
  <c r="D8" i="8"/>
  <c r="N8" i="9"/>
  <c r="F8" i="9"/>
  <c r="E8" i="9"/>
  <c r="N8" i="10"/>
  <c r="G8" i="10"/>
  <c r="E8" i="10"/>
  <c r="D8" i="10"/>
  <c r="N8" i="11"/>
  <c r="E8" i="11"/>
  <c r="D8" i="11"/>
  <c r="G8" i="12"/>
  <c r="E8" i="12"/>
  <c r="N8" i="13"/>
  <c r="G8" i="13"/>
  <c r="F8" i="13"/>
  <c r="E8" i="13"/>
  <c r="N8" i="14"/>
  <c r="E8" i="14"/>
  <c r="F8" i="15"/>
  <c r="E8" i="15"/>
  <c r="F8" i="16"/>
  <c r="E8" i="16"/>
  <c r="N8" i="17"/>
  <c r="G8" i="17"/>
  <c r="D8" i="17"/>
  <c r="F8" i="18"/>
  <c r="D8" i="18"/>
  <c r="F8" i="19"/>
  <c r="E8" i="19"/>
  <c r="N8" i="20"/>
  <c r="N8" i="21"/>
  <c r="F8" i="21"/>
  <c r="E8" i="21"/>
  <c r="D8" i="21"/>
  <c r="N8" i="22"/>
  <c r="G8" i="22"/>
  <c r="E8" i="22"/>
  <c r="D8" i="22"/>
  <c r="N8" i="23"/>
  <c r="G8" i="23"/>
  <c r="E8" i="23"/>
  <c r="N8" i="24"/>
  <c r="F8" i="24"/>
  <c r="E8" i="24"/>
  <c r="G8" i="25"/>
  <c r="E8" i="25"/>
  <c r="G8" i="26"/>
  <c r="F8" i="26"/>
  <c r="E8" i="27"/>
  <c r="D8" i="27"/>
  <c r="F8" i="28"/>
  <c r="G8" i="29"/>
  <c r="E8" i="29"/>
  <c r="D8" i="29"/>
  <c r="M8" i="30"/>
  <c r="K8" i="30"/>
  <c r="I8" i="30"/>
  <c r="F8" i="30"/>
  <c r="D8" i="30"/>
  <c r="M8" i="31"/>
  <c r="L8" i="31"/>
  <c r="K8" i="31"/>
  <c r="I8" i="31"/>
  <c r="G8" i="31"/>
  <c r="F8" i="31"/>
  <c r="D8" i="31"/>
  <c r="N8" i="32"/>
  <c r="G8" i="32"/>
  <c r="E8" i="32"/>
  <c r="N8" i="33"/>
  <c r="F8" i="33"/>
  <c r="D8" i="33"/>
  <c r="N8" i="34"/>
  <c r="E8" i="34"/>
  <c r="D8" i="34"/>
  <c r="F8" i="35"/>
  <c r="E8" i="35"/>
  <c r="G8" i="36"/>
  <c r="F8" i="36"/>
  <c r="N8" i="37"/>
  <c r="F8" i="37"/>
  <c r="E8" i="37"/>
  <c r="N8" i="38"/>
  <c r="G8" i="38"/>
  <c r="F8" i="39"/>
  <c r="E8" i="39"/>
  <c r="G8" i="40"/>
  <c r="E8" i="40"/>
  <c r="N8" i="41"/>
  <c r="G8" i="41"/>
  <c r="E8" i="41"/>
  <c r="D8" i="41"/>
  <c r="N8" i="42"/>
  <c r="G8" i="42"/>
  <c r="E8" i="42"/>
  <c r="N8" i="43"/>
  <c r="L8" i="43"/>
  <c r="K8" i="43"/>
  <c r="J8" i="43"/>
  <c r="G8" i="43"/>
  <c r="F8" i="43"/>
  <c r="E8" i="43"/>
  <c r="G8" i="45"/>
  <c r="F8" i="45"/>
  <c r="N8" i="46"/>
  <c r="L8" i="46"/>
  <c r="K8" i="46"/>
  <c r="J8" i="46"/>
  <c r="G8" i="46"/>
  <c r="F8" i="46"/>
  <c r="E8" i="46"/>
  <c r="G8" i="47"/>
  <c r="E8" i="47"/>
  <c r="N8" i="48"/>
  <c r="G8" i="48"/>
  <c r="E8" i="48"/>
  <c r="D8" i="48"/>
  <c r="F8" i="49"/>
  <c r="E8" i="49"/>
  <c r="N8" i="50"/>
  <c r="E8" i="50"/>
  <c r="N8" i="51"/>
  <c r="G8" i="51"/>
  <c r="D8" i="51"/>
  <c r="F8" i="52"/>
  <c r="E8" i="52"/>
  <c r="F8" i="53"/>
  <c r="E8" i="53"/>
  <c r="N8" i="54"/>
  <c r="G8" i="54"/>
  <c r="F8" i="54"/>
  <c r="N8" i="55"/>
  <c r="E8" i="55"/>
  <c r="D8" i="55"/>
  <c r="G8" i="85"/>
  <c r="F8" i="85"/>
  <c r="N8" i="56"/>
  <c r="G8" i="56"/>
  <c r="F8" i="56"/>
  <c r="D8" i="56"/>
  <c r="N8" i="57"/>
  <c r="G8" i="57"/>
  <c r="E8" i="57"/>
  <c r="M8" i="58"/>
  <c r="L8" i="58"/>
  <c r="K8" i="58"/>
  <c r="J8" i="58"/>
  <c r="I8" i="58"/>
  <c r="G8" i="58"/>
  <c r="F8" i="58"/>
  <c r="D8" i="58"/>
  <c r="G8" i="59"/>
  <c r="F8" i="59"/>
  <c r="N8" i="60"/>
  <c r="E8" i="60"/>
  <c r="D8" i="60"/>
  <c r="N8" i="61"/>
  <c r="F8" i="61"/>
  <c r="E8" i="61"/>
  <c r="D8" i="61"/>
  <c r="G8" i="62"/>
  <c r="F8" i="62"/>
  <c r="E8" i="62"/>
  <c r="N8" i="63"/>
  <c r="E8" i="63"/>
  <c r="D8" i="63"/>
  <c r="N8" i="64"/>
  <c r="G8" i="64"/>
  <c r="F8" i="64"/>
  <c r="N8" i="65"/>
  <c r="E8" i="65"/>
  <c r="D8" i="65"/>
  <c r="N8" i="66"/>
  <c r="F8" i="67"/>
  <c r="E8" i="67"/>
  <c r="N8" i="68"/>
  <c r="G8" i="68"/>
  <c r="E8" i="68"/>
  <c r="D8" i="68"/>
  <c r="N8" i="69"/>
  <c r="G8" i="69"/>
  <c r="E8" i="69"/>
  <c r="D8" i="69"/>
  <c r="G8" i="70"/>
  <c r="E8" i="70"/>
  <c r="N8" i="71"/>
  <c r="F8" i="71"/>
  <c r="E8" i="71"/>
  <c r="N8" i="72"/>
  <c r="F8" i="72"/>
  <c r="E8" i="72"/>
  <c r="D8" i="72"/>
  <c r="N8" i="73"/>
  <c r="F8" i="73"/>
  <c r="E8" i="73"/>
  <c r="N8" i="74"/>
  <c r="G8" i="74"/>
  <c r="D8" i="74"/>
  <c r="N8" i="77"/>
  <c r="F8" i="77"/>
  <c r="D8" i="77"/>
  <c r="G8" i="78"/>
  <c r="E8" i="78"/>
  <c r="N8" i="79"/>
  <c r="G8" i="79"/>
  <c r="F8" i="79"/>
  <c r="E8" i="79"/>
  <c r="N8" i="80"/>
  <c r="G8" i="80"/>
  <c r="F8" i="80"/>
  <c r="E8" i="80"/>
  <c r="N8" i="81"/>
  <c r="G8" i="81"/>
  <c r="E8" i="81"/>
  <c r="D8" i="81"/>
  <c r="N8" i="82"/>
  <c r="G8" i="82"/>
  <c r="E8" i="82"/>
  <c r="D8" i="82"/>
  <c r="N8" i="83"/>
  <c r="G8" i="83"/>
  <c r="F8" i="83"/>
  <c r="E8" i="83"/>
  <c r="N8" i="84"/>
  <c r="D8" i="84"/>
  <c r="N8" i="1" l="1"/>
  <c r="G8" i="3"/>
  <c r="I8" i="3"/>
  <c r="F8" i="3"/>
  <c r="F8" i="6"/>
  <c r="M8" i="6"/>
  <c r="L8" i="6"/>
  <c r="E8" i="7"/>
  <c r="N8" i="7"/>
  <c r="G8" i="7"/>
  <c r="E8" i="8"/>
  <c r="F8" i="8"/>
  <c r="G8" i="9"/>
  <c r="F8" i="10"/>
  <c r="D8" i="12"/>
  <c r="N8" i="12"/>
  <c r="J8" i="12"/>
  <c r="M8" i="12"/>
  <c r="D8" i="13"/>
  <c r="M8" i="13"/>
  <c r="F8" i="14"/>
  <c r="L8" i="14"/>
  <c r="M8" i="14"/>
  <c r="G8" i="15"/>
  <c r="M8" i="15"/>
  <c r="D8" i="16"/>
  <c r="N8" i="16"/>
  <c r="I8" i="16"/>
  <c r="K8" i="16"/>
  <c r="G8" i="16"/>
  <c r="E8" i="17"/>
  <c r="F8" i="17"/>
  <c r="E8" i="18"/>
  <c r="G8" i="18"/>
  <c r="M8" i="18"/>
  <c r="L8" i="19"/>
  <c r="D8" i="19"/>
  <c r="N8" i="19"/>
  <c r="E8" i="20"/>
  <c r="F8" i="20"/>
  <c r="K8" i="21"/>
  <c r="G8" i="21"/>
  <c r="F8" i="22"/>
  <c r="F8" i="23"/>
  <c r="D8" i="24"/>
  <c r="J8" i="24"/>
  <c r="G8" i="24"/>
  <c r="D8" i="26"/>
  <c r="E8" i="26"/>
  <c r="F8" i="27"/>
  <c r="J8" i="27"/>
  <c r="G8" i="28"/>
  <c r="N8" i="28"/>
  <c r="K8" i="28"/>
  <c r="F8" i="29"/>
  <c r="I8" i="29"/>
  <c r="E8" i="30"/>
  <c r="J8" i="30"/>
  <c r="N8" i="30"/>
  <c r="G8" i="30"/>
  <c r="L8" i="30"/>
  <c r="E8" i="31"/>
  <c r="J8" i="31"/>
  <c r="N8" i="31"/>
  <c r="F8" i="32"/>
  <c r="G8" i="33"/>
  <c r="J8" i="33"/>
  <c r="F8" i="34"/>
  <c r="G8" i="34"/>
  <c r="D8" i="35"/>
  <c r="N8" i="35"/>
  <c r="J8" i="37"/>
  <c r="G8" i="37"/>
  <c r="J8" i="38"/>
  <c r="F8" i="38"/>
  <c r="I8" i="39"/>
  <c r="N8" i="39"/>
  <c r="D8" i="40"/>
  <c r="N8" i="40"/>
  <c r="F8" i="41"/>
  <c r="F8" i="42"/>
  <c r="D8" i="43"/>
  <c r="I8" i="43"/>
  <c r="M8" i="43"/>
  <c r="F8" i="44"/>
  <c r="L8" i="44"/>
  <c r="D8" i="45"/>
  <c r="N8" i="45"/>
  <c r="M8" i="45"/>
  <c r="E8" i="45"/>
  <c r="D8" i="46"/>
  <c r="I8" i="46"/>
  <c r="M8" i="46"/>
  <c r="D8" i="47"/>
  <c r="N8" i="47"/>
  <c r="F8" i="47"/>
  <c r="J8" i="47"/>
  <c r="I8" i="48"/>
  <c r="F8" i="48"/>
  <c r="J8" i="48"/>
  <c r="L8" i="48"/>
  <c r="D8" i="49"/>
  <c r="N8" i="49"/>
  <c r="L8" i="49"/>
  <c r="G8" i="50"/>
  <c r="I8" i="50"/>
  <c r="F8" i="50"/>
  <c r="E8" i="51"/>
  <c r="I8" i="51"/>
  <c r="F8" i="51"/>
  <c r="J8" i="51"/>
  <c r="N8" i="52"/>
  <c r="K8" i="52"/>
  <c r="D8" i="53"/>
  <c r="N8" i="53"/>
  <c r="I8" i="53"/>
  <c r="K8" i="53"/>
  <c r="M8" i="53"/>
  <c r="K8" i="54"/>
  <c r="M8" i="54"/>
  <c r="J8" i="54"/>
  <c r="F8" i="55"/>
  <c r="G8" i="55"/>
  <c r="E8" i="85"/>
  <c r="D8" i="85"/>
  <c r="N8" i="85"/>
  <c r="E8" i="56"/>
  <c r="I8" i="56"/>
  <c r="J8" i="56"/>
  <c r="I8" i="57"/>
  <c r="F8" i="57"/>
  <c r="E8" i="58"/>
  <c r="N8" i="58"/>
  <c r="E8" i="59"/>
  <c r="I8" i="59"/>
  <c r="D8" i="59"/>
  <c r="F8" i="60"/>
  <c r="L8" i="60"/>
  <c r="G8" i="60"/>
  <c r="N8" i="62"/>
  <c r="L8" i="62"/>
  <c r="J8" i="63"/>
  <c r="G8" i="63"/>
  <c r="M8" i="63"/>
  <c r="E8" i="64"/>
  <c r="K8" i="64"/>
  <c r="F8" i="65"/>
  <c r="L8" i="65"/>
  <c r="J8" i="65"/>
  <c r="G8" i="66"/>
  <c r="L8" i="66"/>
  <c r="F8" i="66"/>
  <c r="N8" i="67"/>
  <c r="L8" i="67"/>
  <c r="F8" i="68"/>
  <c r="I8" i="68"/>
  <c r="F8" i="69"/>
  <c r="I8" i="69"/>
  <c r="N8" i="70"/>
  <c r="K8" i="70"/>
  <c r="G8" i="72"/>
  <c r="G8" i="73"/>
  <c r="I8" i="73"/>
  <c r="E8" i="74"/>
  <c r="I8" i="74"/>
  <c r="F8" i="74"/>
  <c r="G8" i="77"/>
  <c r="E8" i="77"/>
  <c r="N8" i="78"/>
  <c r="D8" i="79"/>
  <c r="J8" i="79"/>
  <c r="D8" i="80"/>
  <c r="M8" i="80"/>
  <c r="F8" i="81"/>
  <c r="I8" i="81"/>
  <c r="J8" i="81"/>
  <c r="F8" i="82"/>
  <c r="I8" i="82"/>
  <c r="K8" i="83"/>
  <c r="M8" i="83"/>
  <c r="F8" i="84"/>
  <c r="I8" i="84"/>
  <c r="N8" i="26"/>
  <c r="N8" i="27"/>
  <c r="E8" i="36"/>
  <c r="N8" i="36"/>
  <c r="N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K8" i="6"/>
  <c r="I8" i="7"/>
  <c r="J8" i="7"/>
  <c r="J8" i="8"/>
  <c r="K8" i="10"/>
  <c r="I8" i="11"/>
  <c r="L8" i="11"/>
  <c r="I8" i="12"/>
  <c r="I8" i="15"/>
  <c r="J8" i="16"/>
  <c r="I8" i="17"/>
  <c r="I8" i="18"/>
  <c r="J8" i="19"/>
  <c r="M8" i="21"/>
  <c r="J8" i="21"/>
  <c r="J8" i="22"/>
  <c r="M8" i="23"/>
  <c r="I8" i="25"/>
  <c r="K8" i="25"/>
  <c r="I8" i="26"/>
  <c r="J8" i="26"/>
  <c r="M8" i="26"/>
  <c r="L8" i="27"/>
  <c r="K8" i="27"/>
  <c r="J8" i="29"/>
  <c r="I8" i="32"/>
  <c r="J8" i="32"/>
  <c r="M8" i="32"/>
  <c r="I8" i="33"/>
  <c r="L8" i="33"/>
  <c r="K8" i="34"/>
  <c r="M8" i="34"/>
  <c r="I8" i="35"/>
  <c r="L8" i="35"/>
  <c r="M8" i="35"/>
  <c r="M8" i="37"/>
  <c r="I8" i="37"/>
  <c r="M8" i="38"/>
  <c r="L8" i="38"/>
  <c r="I8" i="40"/>
  <c r="J8" i="40"/>
  <c r="M8" i="42"/>
  <c r="L8" i="42"/>
  <c r="I8" i="42"/>
  <c r="I8" i="45"/>
  <c r="K8" i="45"/>
  <c r="J8" i="45"/>
  <c r="M8" i="50"/>
  <c r="M8" i="51"/>
  <c r="J8" i="53"/>
  <c r="K8" i="55"/>
  <c r="I8" i="85"/>
  <c r="M8" i="85"/>
  <c r="M8" i="56"/>
  <c r="J8" i="57"/>
  <c r="M8" i="57"/>
  <c r="J8" i="59"/>
  <c r="J8" i="60"/>
  <c r="M8" i="61"/>
  <c r="I8" i="61"/>
  <c r="J8" i="62"/>
  <c r="J8" i="64"/>
  <c r="M8" i="64"/>
  <c r="J8" i="66"/>
  <c r="J8" i="68"/>
  <c r="J8" i="70"/>
  <c r="J8" i="71"/>
  <c r="L8" i="71"/>
  <c r="M8" i="71"/>
  <c r="M8" i="74"/>
  <c r="M8" i="82"/>
  <c r="I8" i="83"/>
  <c r="M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<sst xmlns="http://schemas.openxmlformats.org/spreadsheetml/2006/main" count="4789" uniqueCount="139">
  <si>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</si>
  <si>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</si>
  <si>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</si>
  <si>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</si>
  <si>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</si>
  <si>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</si>
  <si>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</si>
  <si>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</si>
  <si>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</si>
  <si>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</si>
  <si>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</si>
  <si>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</si>
  <si>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</si>
  <si>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</si>
  <si>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</si>
  <si>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</si>
  <si>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</si>
  <si>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</si>
  <si>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</si>
  <si>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</si>
  <si>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</si>
  <si>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</si>
  <si>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</si>
  <si>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</si>
  <si>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</si>
  <si>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</si>
  <si>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</si>
  <si>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</si>
  <si>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</si>
  <si>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</si>
  <si>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</si>
  <si>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</si>
  <si>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</si>
  <si>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</si>
  <si>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</si>
  <si>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</si>
  <si>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</si>
  <si>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</si>
  <si>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</si>
  <si>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</si>
  <si>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</si>
  <si>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</si>
  <si>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</si>
  <si>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</si>
  <si>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</si>
  <si>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</si>
  <si>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</si>
  <si>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</si>
  <si>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</si>
  <si>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10-12</t>
  </si>
  <si>
    <t>Alaska Native</t>
  </si>
  <si>
    <t>Age</t>
  </si>
  <si>
    <t>Juvenile Population, ages 10-17:</t>
  </si>
  <si>
    <t>Source: Juvenile arrest data are from the Michigan State Police.  Population data are from Puzzanchera, C., Sladky, A. and Kang, W. (2024). Easy Access to Juvenile Populations: 1990-2022. Online. Accessed November 19, 2024. Available: http://www.ojjdp.gov/ojstatbb/ezapop/.</t>
  </si>
  <si>
    <t>Ye</t>
  </si>
  <si>
    <t>Alcona County, 2024</t>
  </si>
  <si>
    <t>Alger County, 2024</t>
  </si>
  <si>
    <t>Allegan County, 2024</t>
  </si>
  <si>
    <t>Alpena County, 2024</t>
  </si>
  <si>
    <t>Antrim County, 2024</t>
  </si>
  <si>
    <t>Arenac County, 2024</t>
  </si>
  <si>
    <t>Baraga County, 2024</t>
  </si>
  <si>
    <t>Barry County, 2024</t>
  </si>
  <si>
    <t>Bay County, 2024</t>
  </si>
  <si>
    <t>Benzie County, 2024</t>
  </si>
  <si>
    <t>Berrien County, 2024</t>
  </si>
  <si>
    <t>Branch County, 2024</t>
  </si>
  <si>
    <t>Calhoun County, 2024</t>
  </si>
  <si>
    <t>Cass County, 2024</t>
  </si>
  <si>
    <t>Charlevoix County, 2024</t>
  </si>
  <si>
    <t>Cheboygan County, 2024</t>
  </si>
  <si>
    <t>Chippewa County, 2024</t>
  </si>
  <si>
    <t>Clare County, 2024</t>
  </si>
  <si>
    <t>Clinton County, 2024</t>
  </si>
  <si>
    <t>Crawford County, 2024</t>
  </si>
  <si>
    <t>Delta County, 2024</t>
  </si>
  <si>
    <t>Dickinson County, 2024</t>
  </si>
  <si>
    <t>Eaton County, 2024</t>
  </si>
  <si>
    <t>Emmet County, 2024</t>
  </si>
  <si>
    <t>Genesee County, 2024</t>
  </si>
  <si>
    <t>Gladwin County, 2024</t>
  </si>
  <si>
    <t>Gogebic County, 2024</t>
  </si>
  <si>
    <t>Grand Traverse County, 2024</t>
  </si>
  <si>
    <t>Gratiot County, 2024</t>
  </si>
  <si>
    <t>Hillsdale County, 2024</t>
  </si>
  <si>
    <t>Houghton County, 2024</t>
  </si>
  <si>
    <t>Huron County, 2024</t>
  </si>
  <si>
    <t>Ingham County, 2024</t>
  </si>
  <si>
    <t>Ionia County, 2024</t>
  </si>
  <si>
    <t>Iosco County, 2024</t>
  </si>
  <si>
    <t>Iron County, 2024</t>
  </si>
  <si>
    <t>Isabella County, 2024</t>
  </si>
  <si>
    <t>Jackson County, 2024</t>
  </si>
  <si>
    <t>Kalamazoo County, 2024</t>
  </si>
  <si>
    <t>Kalkaska County, 2024</t>
  </si>
  <si>
    <t>Kent County, 2024</t>
  </si>
  <si>
    <t>Keweenaw County, 2024</t>
  </si>
  <si>
    <t>Lake County, 2024</t>
  </si>
  <si>
    <t>Lapeer County, 2024</t>
  </si>
  <si>
    <t>Leelanau County, 2024</t>
  </si>
  <si>
    <t>Lenawee County, 2024</t>
  </si>
  <si>
    <t>Livingston County, 2024</t>
  </si>
  <si>
    <t>Luce County, 2024</t>
  </si>
  <si>
    <t>Mackinac County, 2024</t>
  </si>
  <si>
    <t>Macomb County, 2024</t>
  </si>
  <si>
    <t>Manistee County, 2024</t>
  </si>
  <si>
    <t>Marquette County, 2024</t>
  </si>
  <si>
    <t>Mason County, 2024</t>
  </si>
  <si>
    <t>Mecosta County, 2024</t>
  </si>
  <si>
    <t>Menominee County, 2024</t>
  </si>
  <si>
    <t>Midland County, 2024</t>
  </si>
  <si>
    <t>Missaukee County, 2024</t>
  </si>
  <si>
    <t>Monroe County, 2024</t>
  </si>
  <si>
    <t>Montcalm County, 2024</t>
  </si>
  <si>
    <t>Montmorency County, 2024</t>
  </si>
  <si>
    <t>Muskegon County, 2024</t>
  </si>
  <si>
    <t>Newaygo County, 2024</t>
  </si>
  <si>
    <t>Oakland County, 2024</t>
  </si>
  <si>
    <t>Oceana County, 2024</t>
  </si>
  <si>
    <t>Ogemaw County, 2024</t>
  </si>
  <si>
    <t>Ontonagon County, 2024</t>
  </si>
  <si>
    <t>Osceola County, 2024</t>
  </si>
  <si>
    <t>Oscoda County, 2024</t>
  </si>
  <si>
    <t>Otsego County, 2024</t>
  </si>
  <si>
    <t>Ottawa County, 2024</t>
  </si>
  <si>
    <t>Presque Isle County, 2024</t>
  </si>
  <si>
    <t>Roscommon County, 2024</t>
  </si>
  <si>
    <t>Saginaw County, 2024</t>
  </si>
  <si>
    <t>St Clair County, 2024</t>
  </si>
  <si>
    <t>St Joseph County, 2024</t>
  </si>
  <si>
    <t>Sanilac County, 2024</t>
  </si>
  <si>
    <t>Schoolcraft County, 2024</t>
  </si>
  <si>
    <t>Shiawassee County, 2024</t>
  </si>
  <si>
    <t>Tuscola County, 2024</t>
  </si>
  <si>
    <t>Van Buren County, 2024</t>
  </si>
  <si>
    <t>Washtenaw County, 2024</t>
  </si>
  <si>
    <t>Wayne County, 2024</t>
  </si>
  <si>
    <t>Wexford County, 2024</t>
  </si>
  <si>
    <t>State of Michigan,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</si>
</sst>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3" fontId="29" fillId="0" borderId="0" xfId="0" applyNumberFormat="1" applyFont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Border="1">
      <alignment vertical="top"/>
    </xf>
    <xf numFmtId="0" fontId="11" fillId="0" borderId="2" xfId="1" applyBorder="1">
      <alignment vertical="top"/>
    </xf>
    <xf numFmtId="0" fontId="11" fillId="0" borderId="12" xfId="1" applyBorder="1">
      <alignment vertical="top"/>
    </xf>
    <xf numFmtId="0" fontId="11" fillId="0" borderId="0" xfId="1">
      <alignment vertical="top"/>
    </xf>
    <xf numFmtId="1" fontId="29" fillId="0" borderId="4" xfId="0" applyNumberFormat="1" applyFont="1" applyBorder="1"/>
    <xf numFmtId="3" fontId="29" fillId="0" borderId="4" xfId="0" applyNumberFormat="1" applyFont="1" applyBorder="1"/>
    <xf numFmtId="2" fontId="29" fillId="0" borderId="0" xfId="0" applyNumberFormat="1" applyFont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3" fontId="29" fillId="0" borderId="0" xfId="0" applyNumberFormat="1" applyFont="1" applyAlignment="1">
      <alignment vertical="top"/>
    </xf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/>
    <xf numFmtId="2" fontId="7" fillId="0" borderId="0" xfId="0" applyNumberFormat="1" applyFont="1" applyAlignment="1">
      <alignment horizontal="center"/>
    </xf>
    <xf numFmtId="3" fontId="7" fillId="0" borderId="11" xfId="0" applyNumberFormat="1" applyFont="1" applyBorder="1"/>
    <xf numFmtId="0" fontId="7" fillId="0" borderId="1" xfId="0" applyFont="1" applyBorder="1" applyAlignment="1">
      <alignment horizontal="left" indent="2"/>
    </xf>
    <xf numFmtId="3" fontId="2" fillId="0" borderId="2" xfId="0" applyNumberFormat="1" applyFont="1" applyBorder="1"/>
    <xf numFmtId="3" fontId="7" fillId="0" borderId="2" xfId="0" applyNumberFormat="1" applyFont="1" applyBorder="1"/>
    <xf numFmtId="1" fontId="7" fillId="2" borderId="4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"/>
  <sheetViews>
    <sheetView tabSelected="1" zoomScaleNormal="100" workbookViewId="0">
      <selection activeCell="A3" sqref="A3:N4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7.42578125" customWidth="1"/>
    <col min="9" max="9" width="8.85546875" bestFit="1" customWidth="1"/>
    <col min="10" max="10" width="7.42578125" bestFit="1" customWidth="1"/>
    <col min="11" max="11" width="11.85546875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22" s="1" customFormat="1" ht="12.75" customHeight="1" x14ac:dyDescent="0.2">
      <c r="A1" s="76" t="s">
        <v>138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22" s="3" customFormat="1" ht="11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2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22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22" s="4" customForma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  <c r="Q5"/>
      <c r="R5"/>
      <c r="S5"/>
      <c r="T5"/>
      <c r="U5"/>
      <c r="V5"/>
    </row>
    <row r="6" spans="1:22" s="4" customForma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  <c r="Q6"/>
      <c r="R6"/>
      <c r="S6"/>
      <c r="T6"/>
      <c r="U6"/>
      <c r="V6"/>
    </row>
    <row r="7" spans="1:22" s="4" customFormat="1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  <c r="Q7"/>
      <c r="R7"/>
      <c r="S7"/>
      <c r="T7"/>
      <c r="U7"/>
      <c r="V7"/>
    </row>
    <row r="8" spans="1:22" s="4" customFormat="1" x14ac:dyDescent="0.2">
      <c r="A8" s="15" t="s">
        <v>45</v>
      </c>
      <c r="B8" s="57">
        <f>(SUM(B23:B39))+B15+B21</f>
        <v>8676</v>
      </c>
      <c r="C8" s="58">
        <f>(B8/$B$40)*1000</f>
        <v>8.7500958113303469</v>
      </c>
      <c r="D8" s="57">
        <f>(SUM(D23:D39))+D15+D21</f>
        <v>2570</v>
      </c>
      <c r="E8" s="57">
        <f t="shared" ref="E8:N8" si="0">(SUM(E23:E39))+E15+E21</f>
        <v>763</v>
      </c>
      <c r="F8" s="57">
        <f t="shared" si="0"/>
        <v>2332</v>
      </c>
      <c r="G8" s="57">
        <f t="shared" si="0"/>
        <v>3601</v>
      </c>
      <c r="H8" s="57">
        <f t="shared" si="0"/>
        <v>1980</v>
      </c>
      <c r="I8" s="57">
        <f t="shared" si="0"/>
        <v>4133</v>
      </c>
      <c r="J8" s="57">
        <f t="shared" si="0"/>
        <v>4051</v>
      </c>
      <c r="K8" s="57">
        <f t="shared" si="0"/>
        <v>76</v>
      </c>
      <c r="L8" s="57">
        <f t="shared" si="0"/>
        <v>43</v>
      </c>
      <c r="M8" s="57">
        <f t="shared" si="0"/>
        <v>373</v>
      </c>
      <c r="N8" s="59">
        <f t="shared" si="0"/>
        <v>240</v>
      </c>
      <c r="Q8"/>
      <c r="R8"/>
      <c r="S8"/>
      <c r="T8"/>
      <c r="U8"/>
      <c r="V8"/>
    </row>
    <row r="9" spans="1:22" s="4" customFormat="1" x14ac:dyDescent="0.2">
      <c r="A9" s="15"/>
      <c r="B9" s="35"/>
      <c r="C9" s="48"/>
      <c r="D9" s="35"/>
      <c r="E9" s="35"/>
      <c r="F9" s="35"/>
      <c r="G9" s="35"/>
      <c r="H9" s="35"/>
      <c r="I9" s="35"/>
      <c r="J9" s="35"/>
      <c r="K9" s="35"/>
      <c r="L9" s="35"/>
      <c r="M9" s="35"/>
      <c r="N9" s="49"/>
      <c r="Q9"/>
      <c r="R9"/>
      <c r="S9"/>
      <c r="T9"/>
      <c r="U9"/>
      <c r="V9"/>
    </row>
    <row r="10" spans="1:22" s="2" customFormat="1" x14ac:dyDescent="0.2">
      <c r="A10" s="18" t="s">
        <v>14</v>
      </c>
      <c r="B10" s="46"/>
      <c r="C10" s="50"/>
      <c r="D10" s="47"/>
      <c r="E10" s="35"/>
      <c r="F10" s="35"/>
      <c r="G10" s="35"/>
      <c r="H10" s="35"/>
      <c r="I10" s="47"/>
      <c r="J10" s="47"/>
      <c r="K10" s="47"/>
      <c r="L10" s="47"/>
      <c r="M10" s="47"/>
      <c r="N10" s="51"/>
      <c r="Q10"/>
      <c r="R10"/>
      <c r="S10"/>
      <c r="T10"/>
      <c r="U10"/>
      <c r="V10"/>
    </row>
    <row r="11" spans="1:22" s="2" customFormat="1" x14ac:dyDescent="0.2">
      <c r="A11" s="21" t="s">
        <v>15</v>
      </c>
      <c r="B11" s="35">
        <f>SUM(E11:H11)</f>
        <v>701</v>
      </c>
      <c r="C11" s="48">
        <f>(B11/$B$40)*1000</f>
        <v>0.70698676391684789</v>
      </c>
      <c r="D11" s="52">
        <f>SUM(Alcona:Wexford!D11)</f>
        <v>218</v>
      </c>
      <c r="E11" s="52">
        <f>SUM(Alcona:Wexford!E11)</f>
        <v>80</v>
      </c>
      <c r="F11" s="52">
        <f>SUM(Alcona:Wexford!F11)</f>
        <v>208</v>
      </c>
      <c r="G11" s="52">
        <f>SUM(Alcona:Wexford!G11)</f>
        <v>285</v>
      </c>
      <c r="H11" s="52">
        <f>SUM(Alcona:Wexford!H11)</f>
        <v>128</v>
      </c>
      <c r="I11" s="52">
        <f>SUM(Alcona:Wexford!I11)</f>
        <v>273</v>
      </c>
      <c r="J11" s="44">
        <f>SUM(Alcona:Wexford!J11)</f>
        <v>411</v>
      </c>
      <c r="K11" s="44">
        <f>SUM(Alcona:Wexford!K11)</f>
        <v>0</v>
      </c>
      <c r="L11" s="44">
        <f>SUM(Alcona:Wexford!L11)</f>
        <v>3</v>
      </c>
      <c r="M11" s="44">
        <f>SUM(Alcona:Wexford!M11)</f>
        <v>14</v>
      </c>
      <c r="N11" s="42">
        <f>SUM(Alcona:Wexford!N11)</f>
        <v>15</v>
      </c>
      <c r="Q11"/>
      <c r="R11"/>
      <c r="S11"/>
      <c r="T11"/>
      <c r="U11"/>
      <c r="V11"/>
    </row>
    <row r="12" spans="1:22" s="2" customFormat="1" x14ac:dyDescent="0.2">
      <c r="A12" s="21" t="s">
        <v>16</v>
      </c>
      <c r="B12" s="35">
        <f t="shared" ref="B12:B14" si="1">SUM(E12:H12)</f>
        <v>22</v>
      </c>
      <c r="C12" s="48">
        <f>(B12/$B$40)*1000</f>
        <v>2.2187887027347579E-2</v>
      </c>
      <c r="D12" s="53">
        <f>SUM(Alcona:Wexford!D12)</f>
        <v>2</v>
      </c>
      <c r="E12" s="53">
        <f>SUM(Alcona:Wexford!E12)</f>
        <v>0</v>
      </c>
      <c r="F12" s="53">
        <f>SUM(Alcona:Wexford!F12)</f>
        <v>2</v>
      </c>
      <c r="G12" s="53">
        <f>SUM(Alcona:Wexford!G12)</f>
        <v>12</v>
      </c>
      <c r="H12" s="53">
        <f>SUM(Alcona:Wexford!H12)</f>
        <v>8</v>
      </c>
      <c r="I12" s="53">
        <f>SUM(Alcona:Wexford!I12)</f>
        <v>2</v>
      </c>
      <c r="J12" s="45">
        <f>SUM(Alcona:Wexford!J12)</f>
        <v>19</v>
      </c>
      <c r="K12" s="45">
        <f>SUM(Alcona:Wexford!K12)</f>
        <v>0</v>
      </c>
      <c r="L12" s="45">
        <f>SUM(Alcona:Wexford!L12)</f>
        <v>0</v>
      </c>
      <c r="M12" s="45">
        <f>SUM(Alcona:Wexford!M12)</f>
        <v>1</v>
      </c>
      <c r="N12" s="43">
        <f>SUM(Alcona:Wexford!N12)</f>
        <v>0</v>
      </c>
      <c r="Q12"/>
      <c r="R12"/>
      <c r="S12"/>
      <c r="T12"/>
      <c r="U12"/>
      <c r="V12"/>
    </row>
    <row r="13" spans="1:22" s="2" customFormat="1" x14ac:dyDescent="0.2">
      <c r="A13" s="21" t="s">
        <v>18</v>
      </c>
      <c r="B13" s="35">
        <f t="shared" si="1"/>
        <v>150</v>
      </c>
      <c r="C13" s="48">
        <f>(B13/$B$40)*1000</f>
        <v>0.15128104791373348</v>
      </c>
      <c r="D13" s="53">
        <f>SUM(Alcona:Wexford!D13)</f>
        <v>6</v>
      </c>
      <c r="E13" s="53">
        <f>SUM(Alcona:Wexford!E13)</f>
        <v>30</v>
      </c>
      <c r="F13" s="53">
        <f>SUM(Alcona:Wexford!F13)</f>
        <v>43</v>
      </c>
      <c r="G13" s="53">
        <f>SUM(Alcona:Wexford!G13)</f>
        <v>38</v>
      </c>
      <c r="H13" s="53">
        <f>SUM(Alcona:Wexford!H13)</f>
        <v>39</v>
      </c>
      <c r="I13" s="53">
        <f>SUM(Alcona:Wexford!I13)</f>
        <v>106</v>
      </c>
      <c r="J13" s="45">
        <f>SUM(Alcona:Wexford!J13)</f>
        <v>33</v>
      </c>
      <c r="K13" s="45">
        <f>SUM(Alcona:Wexford!K13)</f>
        <v>2</v>
      </c>
      <c r="L13" s="45">
        <f>SUM(Alcona:Wexford!L13)</f>
        <v>1</v>
      </c>
      <c r="M13" s="45">
        <f>SUM(Alcona:Wexford!M13)</f>
        <v>8</v>
      </c>
      <c r="N13" s="43">
        <f>SUM(Alcona:Wexford!N13)</f>
        <v>4</v>
      </c>
    </row>
    <row r="14" spans="1:22" s="2" customFormat="1" x14ac:dyDescent="0.2">
      <c r="A14" s="21" t="s">
        <v>19</v>
      </c>
      <c r="B14" s="35">
        <f t="shared" si="1"/>
        <v>189</v>
      </c>
      <c r="C14" s="48">
        <f>(B14/$B$40)*1000</f>
        <v>0.19061412037130421</v>
      </c>
      <c r="D14" s="53">
        <f>SUM(Alcona:Wexford!D14)</f>
        <v>13</v>
      </c>
      <c r="E14" s="53">
        <f>SUM(Alcona:Wexford!E14)</f>
        <v>8</v>
      </c>
      <c r="F14" s="53">
        <f>SUM(Alcona:Wexford!F14)</f>
        <v>30</v>
      </c>
      <c r="G14" s="53">
        <f>SUM(Alcona:Wexford!G14)</f>
        <v>89</v>
      </c>
      <c r="H14" s="53">
        <f>SUM(Alcona:Wexford!H14)</f>
        <v>62</v>
      </c>
      <c r="I14" s="53">
        <f>SUM(Alcona:Wexford!I14)</f>
        <v>25</v>
      </c>
      <c r="J14" s="45">
        <f>SUM(Alcona:Wexford!J14)</f>
        <v>162</v>
      </c>
      <c r="K14" s="45">
        <f>SUM(Alcona:Wexford!K14)</f>
        <v>1</v>
      </c>
      <c r="L14" s="45">
        <f>SUM(Alcona:Wexford!L14)</f>
        <v>0</v>
      </c>
      <c r="M14" s="45">
        <f>SUM(Alcona:Wexford!M14)</f>
        <v>1</v>
      </c>
      <c r="N14" s="43">
        <f>SUM(Alcona:Wexford!N14)</f>
        <v>3</v>
      </c>
    </row>
    <row r="15" spans="1:22" s="2" customFormat="1" x14ac:dyDescent="0.2">
      <c r="A15" s="63" t="s">
        <v>20</v>
      </c>
      <c r="B15" s="57">
        <f>SUM(B11:B14)</f>
        <v>1062</v>
      </c>
      <c r="C15" s="58">
        <f>(B15/B40)*1000</f>
        <v>1.0710698192292332</v>
      </c>
      <c r="D15" s="57">
        <f t="shared" ref="D15:N15" si="2">SUM(D11:D14)</f>
        <v>239</v>
      </c>
      <c r="E15" s="57">
        <f t="shared" si="2"/>
        <v>118</v>
      </c>
      <c r="F15" s="57">
        <f t="shared" si="2"/>
        <v>283</v>
      </c>
      <c r="G15" s="57">
        <f t="shared" si="2"/>
        <v>424</v>
      </c>
      <c r="H15" s="57">
        <f t="shared" si="2"/>
        <v>237</v>
      </c>
      <c r="I15" s="57">
        <f t="shared" si="2"/>
        <v>406</v>
      </c>
      <c r="J15" s="57">
        <f t="shared" si="2"/>
        <v>625</v>
      </c>
      <c r="K15" s="57">
        <f t="shared" si="2"/>
        <v>3</v>
      </c>
      <c r="L15" s="57">
        <f t="shared" si="2"/>
        <v>4</v>
      </c>
      <c r="M15" s="57">
        <f t="shared" si="2"/>
        <v>24</v>
      </c>
      <c r="N15" s="64">
        <f t="shared" si="2"/>
        <v>22</v>
      </c>
    </row>
    <row r="16" spans="1:22" s="2" customFormat="1" x14ac:dyDescent="0.2">
      <c r="A16" s="18" t="s">
        <v>21</v>
      </c>
      <c r="B16" s="47"/>
      <c r="C16" s="50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1"/>
    </row>
    <row r="17" spans="1:14" s="2" customFormat="1" x14ac:dyDescent="0.2">
      <c r="A17" s="21" t="s">
        <v>22</v>
      </c>
      <c r="B17" s="35">
        <f>SUM(E17:H17)</f>
        <v>24</v>
      </c>
      <c r="C17" s="48">
        <f>(B17/$B$40)*1000</f>
        <v>2.4204967666197359E-2</v>
      </c>
      <c r="D17" s="52">
        <f>SUM(Alcona:Wexford!D17)</f>
        <v>4</v>
      </c>
      <c r="E17" s="53">
        <f>SUM(Alcona:Wexford!E17)</f>
        <v>3</v>
      </c>
      <c r="F17" s="53">
        <f>SUM(Alcona:Wexford!F17)</f>
        <v>11</v>
      </c>
      <c r="G17" s="53">
        <f>SUM(Alcona:Wexford!G17)</f>
        <v>8</v>
      </c>
      <c r="H17" s="53">
        <f>SUM(Alcona:Wexford!H17)</f>
        <v>2</v>
      </c>
      <c r="I17" s="53">
        <f>SUM(Alcona:Wexford!I17)</f>
        <v>13</v>
      </c>
      <c r="J17" s="53">
        <f>SUM(Alcona:Wexford!J17)</f>
        <v>9</v>
      </c>
      <c r="K17" s="53">
        <f>SUM(Alcona:Wexford!K17)</f>
        <v>0</v>
      </c>
      <c r="L17" s="53">
        <f>SUM(Alcona:Wexford!L17)</f>
        <v>1</v>
      </c>
      <c r="M17" s="53">
        <f>SUM(Alcona:Wexford!M17)</f>
        <v>1</v>
      </c>
      <c r="N17" s="54">
        <f>SUM(Alcona:Wexford!N17)</f>
        <v>1</v>
      </c>
    </row>
    <row r="18" spans="1:14" s="2" customFormat="1" x14ac:dyDescent="0.2">
      <c r="A18" s="21" t="s">
        <v>23</v>
      </c>
      <c r="B18" s="35">
        <f t="shared" ref="B18:B20" si="3">SUM(E18:H18)</f>
        <v>328</v>
      </c>
      <c r="C18" s="48">
        <f>(B18/$B$40)*1000</f>
        <v>0.33080122477136392</v>
      </c>
      <c r="D18" s="53">
        <f>SUM(Alcona:Wexford!D18)</f>
        <v>35</v>
      </c>
      <c r="E18" s="53">
        <f>SUM(Alcona:Wexford!E18)</f>
        <v>32</v>
      </c>
      <c r="F18" s="53">
        <f>SUM(Alcona:Wexford!F18)</f>
        <v>79</v>
      </c>
      <c r="G18" s="53">
        <f>SUM(Alcona:Wexford!G18)</f>
        <v>139</v>
      </c>
      <c r="H18" s="53">
        <f>SUM(Alcona:Wexford!H18)</f>
        <v>78</v>
      </c>
      <c r="I18" s="53">
        <f>SUM(Alcona:Wexford!I18)</f>
        <v>146</v>
      </c>
      <c r="J18" s="53">
        <f>SUM(Alcona:Wexford!J18)</f>
        <v>166</v>
      </c>
      <c r="K18" s="53">
        <f>SUM(Alcona:Wexford!K18)</f>
        <v>0</v>
      </c>
      <c r="L18" s="53">
        <f>SUM(Alcona:Wexford!L18)</f>
        <v>2</v>
      </c>
      <c r="M18" s="53">
        <f>SUM(Alcona:Wexford!M18)</f>
        <v>14</v>
      </c>
      <c r="N18" s="54">
        <f>SUM(Alcona:Wexford!N18)</f>
        <v>5</v>
      </c>
    </row>
    <row r="19" spans="1:14" s="2" customFormat="1" x14ac:dyDescent="0.2">
      <c r="A19" s="21" t="s">
        <v>24</v>
      </c>
      <c r="B19" s="35">
        <f t="shared" si="3"/>
        <v>1011</v>
      </c>
      <c r="C19" s="48">
        <f>(B19/$B$40)*1000</f>
        <v>1.0196342629385637</v>
      </c>
      <c r="D19" s="53">
        <f>SUM(Alcona:Wexford!D19)</f>
        <v>404</v>
      </c>
      <c r="E19" s="53">
        <f>SUM(Alcona:Wexford!E19)</f>
        <v>51</v>
      </c>
      <c r="F19" s="53">
        <f>SUM(Alcona:Wexford!F19)</f>
        <v>229</v>
      </c>
      <c r="G19" s="53">
        <f>SUM(Alcona:Wexford!G19)</f>
        <v>461</v>
      </c>
      <c r="H19" s="53">
        <f>SUM(Alcona:Wexford!H19)</f>
        <v>270</v>
      </c>
      <c r="I19" s="53">
        <f>SUM(Alcona:Wexford!I19)</f>
        <v>392</v>
      </c>
      <c r="J19" s="53">
        <f>SUM(Alcona:Wexford!J19)</f>
        <v>575</v>
      </c>
      <c r="K19" s="53">
        <f>SUM(Alcona:Wexford!K19)</f>
        <v>6</v>
      </c>
      <c r="L19" s="53">
        <f>SUM(Alcona:Wexford!L19)</f>
        <v>4</v>
      </c>
      <c r="M19" s="53">
        <f>SUM(Alcona:Wexford!M19)</f>
        <v>34</v>
      </c>
      <c r="N19" s="54">
        <f>SUM(Alcona:Wexford!N19)</f>
        <v>14</v>
      </c>
    </row>
    <row r="20" spans="1:14" s="2" customFormat="1" x14ac:dyDescent="0.2">
      <c r="A20" s="21" t="s">
        <v>25</v>
      </c>
      <c r="B20" s="35">
        <f t="shared" si="3"/>
        <v>383</v>
      </c>
      <c r="C20" s="48">
        <f>(B20/$B$40)*1000</f>
        <v>0.38627094233973286</v>
      </c>
      <c r="D20" s="53">
        <f>SUM(Alcona:Wexford!D20)</f>
        <v>50</v>
      </c>
      <c r="E20" s="53">
        <f>SUM(Alcona:Wexford!E20)</f>
        <v>25</v>
      </c>
      <c r="F20" s="53">
        <f>SUM(Alcona:Wexford!F20)</f>
        <v>114</v>
      </c>
      <c r="G20" s="53">
        <f>SUM(Alcona:Wexford!G20)</f>
        <v>181</v>
      </c>
      <c r="H20" s="53">
        <f>SUM(Alcona:Wexford!H20)</f>
        <v>63</v>
      </c>
      <c r="I20" s="53">
        <f>SUM(Alcona:Wexford!I20)</f>
        <v>112</v>
      </c>
      <c r="J20" s="53">
        <f>SUM(Alcona:Wexford!J20)</f>
        <v>259</v>
      </c>
      <c r="K20" s="53">
        <f>SUM(Alcona:Wexford!K20)</f>
        <v>6</v>
      </c>
      <c r="L20" s="53">
        <f>SUM(Alcona:Wexford!L20)</f>
        <v>0</v>
      </c>
      <c r="M20" s="53">
        <f>SUM(Alcona:Wexford!M20)</f>
        <v>6</v>
      </c>
      <c r="N20" s="54">
        <f>SUM(Alcona:Wexford!N20)</f>
        <v>9</v>
      </c>
    </row>
    <row r="21" spans="1:14" s="2" customFormat="1" x14ac:dyDescent="0.2">
      <c r="A21" s="63" t="s">
        <v>26</v>
      </c>
      <c r="B21" s="57">
        <f>SUM(B17:B20)</f>
        <v>1746</v>
      </c>
      <c r="C21" s="58">
        <f>(B21/$B$40)*1000</f>
        <v>1.7609113977158579</v>
      </c>
      <c r="D21" s="57">
        <f>SUM(D17:D20)</f>
        <v>493</v>
      </c>
      <c r="E21" s="57">
        <f t="shared" ref="E21:N21" si="4">SUM(E17:E20)</f>
        <v>111</v>
      </c>
      <c r="F21" s="57">
        <f t="shared" si="4"/>
        <v>433</v>
      </c>
      <c r="G21" s="57">
        <f t="shared" si="4"/>
        <v>789</v>
      </c>
      <c r="H21" s="57">
        <f t="shared" si="4"/>
        <v>413</v>
      </c>
      <c r="I21" s="57">
        <f t="shared" si="4"/>
        <v>663</v>
      </c>
      <c r="J21" s="57">
        <f t="shared" si="4"/>
        <v>1009</v>
      </c>
      <c r="K21" s="57">
        <f t="shared" si="4"/>
        <v>12</v>
      </c>
      <c r="L21" s="57">
        <f t="shared" si="4"/>
        <v>7</v>
      </c>
      <c r="M21" s="57">
        <f t="shared" si="4"/>
        <v>55</v>
      </c>
      <c r="N21" s="64">
        <f t="shared" si="4"/>
        <v>29</v>
      </c>
    </row>
    <row r="22" spans="1:14" s="2" customFormat="1" x14ac:dyDescent="0.2">
      <c r="A22" s="18" t="s">
        <v>27</v>
      </c>
      <c r="B22" s="47"/>
      <c r="C22" s="50"/>
      <c r="D22" s="35"/>
      <c r="E22" s="35"/>
      <c r="F22" s="35"/>
      <c r="G22" s="35"/>
      <c r="H22" s="35"/>
      <c r="I22" s="35"/>
      <c r="J22" s="47"/>
      <c r="K22" s="47"/>
      <c r="L22" s="47"/>
      <c r="M22" s="47"/>
      <c r="N22" s="51"/>
    </row>
    <row r="23" spans="1:14" s="2" customFormat="1" x14ac:dyDescent="0.2">
      <c r="A23" s="21" t="s">
        <v>28</v>
      </c>
      <c r="B23" s="35">
        <f>SUM(E23:H23)</f>
        <v>1593</v>
      </c>
      <c r="C23" s="48">
        <f t="shared" ref="C23:C39" si="5">(B23/$B$40)*1000</f>
        <v>1.6066047288438496</v>
      </c>
      <c r="D23" s="52">
        <f>SUM(Alcona:Wexford!D23)</f>
        <v>362</v>
      </c>
      <c r="E23" s="52">
        <f>SUM(Alcona:Wexford!E23)</f>
        <v>117</v>
      </c>
      <c r="F23" s="52">
        <f>SUM(Alcona:Wexford!F23)</f>
        <v>468</v>
      </c>
      <c r="G23" s="52">
        <f>SUM(Alcona:Wexford!G23)</f>
        <v>704</v>
      </c>
      <c r="H23" s="52">
        <f>SUM(Alcona:Wexford!H23)</f>
        <v>304</v>
      </c>
      <c r="I23" s="52">
        <f>SUM(Alcona:Wexford!I23)</f>
        <v>829</v>
      </c>
      <c r="J23" s="52">
        <f>SUM(Alcona:Wexford!J23)</f>
        <v>679</v>
      </c>
      <c r="K23" s="52">
        <f>SUM(Alcona:Wexford!K23)</f>
        <v>15</v>
      </c>
      <c r="L23" s="52">
        <f>SUM(Alcona:Wexford!L23)</f>
        <v>11</v>
      </c>
      <c r="M23" s="52">
        <f>SUM(Alcona:Wexford!M23)</f>
        <v>59</v>
      </c>
      <c r="N23" s="55">
        <f>SUM(Alcona:Wexford!N23)</f>
        <v>54</v>
      </c>
    </row>
    <row r="24" spans="1:14" s="2" customFormat="1" x14ac:dyDescent="0.2">
      <c r="A24" s="21" t="s">
        <v>29</v>
      </c>
      <c r="B24" s="35">
        <f t="shared" ref="B24:B39" si="6">SUM(E24:H24)</f>
        <v>256</v>
      </c>
      <c r="C24" s="48">
        <f t="shared" si="5"/>
        <v>0.25818632177277184</v>
      </c>
      <c r="D24" s="53">
        <f>SUM(Alcona:Wexford!D24)</f>
        <v>115</v>
      </c>
      <c r="E24" s="45">
        <f>SUM(Alcona:Wexford!E24)</f>
        <v>17</v>
      </c>
      <c r="F24" s="45">
        <f>SUM(Alcona:Wexford!F24)</f>
        <v>86</v>
      </c>
      <c r="G24" s="53">
        <f>SUM(Alcona:Wexford!G24)</f>
        <v>112</v>
      </c>
      <c r="H24" s="53">
        <f>SUM(Alcona:Wexford!H24)</f>
        <v>41</v>
      </c>
      <c r="I24" s="53">
        <f>SUM(Alcona:Wexford!I24)</f>
        <v>127</v>
      </c>
      <c r="J24" s="53">
        <f>SUM(Alcona:Wexford!J24)</f>
        <v>113</v>
      </c>
      <c r="K24" s="53">
        <f>SUM(Alcona:Wexford!K24)</f>
        <v>1</v>
      </c>
      <c r="L24" s="53">
        <f>SUM(Alcona:Wexford!L24)</f>
        <v>1</v>
      </c>
      <c r="M24" s="53">
        <f>SUM(Alcona:Wexford!M24)</f>
        <v>14</v>
      </c>
      <c r="N24" s="54">
        <f>SUM(Alcona:Wexford!N24)</f>
        <v>9</v>
      </c>
    </row>
    <row r="25" spans="1:14" s="2" customFormat="1" x14ac:dyDescent="0.2">
      <c r="A25" s="21" t="s">
        <v>30</v>
      </c>
      <c r="B25" s="35">
        <f t="shared" si="6"/>
        <v>95</v>
      </c>
      <c r="C25" s="48">
        <f t="shared" si="5"/>
        <v>9.5811330345364543E-2</v>
      </c>
      <c r="D25" s="53">
        <f>SUM(Alcona:Wexford!D25)</f>
        <v>24</v>
      </c>
      <c r="E25" s="45">
        <f>SUM(Alcona:Wexford!E25)</f>
        <v>0</v>
      </c>
      <c r="F25" s="45">
        <f>SUM(Alcona:Wexford!F25)</f>
        <v>0</v>
      </c>
      <c r="G25" s="53">
        <f>SUM(Alcona:Wexford!G25)</f>
        <v>22</v>
      </c>
      <c r="H25" s="53">
        <f>SUM(Alcona:Wexford!H25)</f>
        <v>73</v>
      </c>
      <c r="I25" s="53">
        <f>SUM(Alcona:Wexford!I25)</f>
        <v>81</v>
      </c>
      <c r="J25" s="53">
        <f>SUM(Alcona:Wexford!J25)</f>
        <v>7</v>
      </c>
      <c r="K25" s="53">
        <f>SUM(Alcona:Wexford!K25)</f>
        <v>2</v>
      </c>
      <c r="L25" s="53">
        <f>SUM(Alcona:Wexford!L25)</f>
        <v>0</v>
      </c>
      <c r="M25" s="53">
        <f>SUM(Alcona:Wexford!M25)</f>
        <v>5</v>
      </c>
      <c r="N25" s="54">
        <f>SUM(Alcona:Wexford!N25)</f>
        <v>6</v>
      </c>
    </row>
    <row r="26" spans="1:14" s="2" customFormat="1" x14ac:dyDescent="0.2">
      <c r="A26" s="21" t="s">
        <v>31</v>
      </c>
      <c r="B26" s="35">
        <f t="shared" si="6"/>
        <v>26</v>
      </c>
      <c r="C26" s="48">
        <f t="shared" si="5"/>
        <v>2.6222048305047142E-2</v>
      </c>
      <c r="D26" s="53">
        <f>SUM(Alcona:Wexford!D26)</f>
        <v>12</v>
      </c>
      <c r="E26" s="45">
        <f>SUM(Alcona:Wexford!E26)</f>
        <v>0</v>
      </c>
      <c r="F26" s="45">
        <f>SUM(Alcona:Wexford!F26)</f>
        <v>1</v>
      </c>
      <c r="G26" s="53">
        <f>SUM(Alcona:Wexford!G26)</f>
        <v>10</v>
      </c>
      <c r="H26" s="53">
        <f>SUM(Alcona:Wexford!H26)</f>
        <v>15</v>
      </c>
      <c r="I26" s="53">
        <f>SUM(Alcona:Wexford!I26)</f>
        <v>12</v>
      </c>
      <c r="J26" s="53">
        <f>SUM(Alcona:Wexford!J26)</f>
        <v>12</v>
      </c>
      <c r="K26" s="53">
        <f>SUM(Alcona:Wexford!K26)</f>
        <v>0</v>
      </c>
      <c r="L26" s="53">
        <f>SUM(Alcona:Wexford!L26)</f>
        <v>0</v>
      </c>
      <c r="M26" s="53">
        <f>SUM(Alcona:Wexford!M26)</f>
        <v>2</v>
      </c>
      <c r="N26" s="54">
        <f>SUM(Alcona:Wexford!N26)</f>
        <v>3</v>
      </c>
    </row>
    <row r="27" spans="1:14" s="2" customFormat="1" x14ac:dyDescent="0.2">
      <c r="A27" s="21" t="s">
        <v>32</v>
      </c>
      <c r="B27" s="35">
        <f t="shared" si="6"/>
        <v>10</v>
      </c>
      <c r="C27" s="48">
        <f t="shared" si="5"/>
        <v>1.00854031942489E-2</v>
      </c>
      <c r="D27" s="53">
        <f>SUM(Alcona:Wexford!D27)</f>
        <v>1</v>
      </c>
      <c r="E27" s="45">
        <f>SUM(Alcona:Wexford!E27)</f>
        <v>0</v>
      </c>
      <c r="F27" s="45">
        <f>SUM(Alcona:Wexford!F27)</f>
        <v>3</v>
      </c>
      <c r="G27" s="53">
        <f>SUM(Alcona:Wexford!G27)</f>
        <v>3</v>
      </c>
      <c r="H27" s="53">
        <f>SUM(Alcona:Wexford!H27)</f>
        <v>4</v>
      </c>
      <c r="I27" s="53">
        <f>SUM(Alcona:Wexford!I27)</f>
        <v>7</v>
      </c>
      <c r="J27" s="53">
        <f>SUM(Alcona:Wexford!J27)</f>
        <v>3</v>
      </c>
      <c r="K27" s="53">
        <f>SUM(Alcona:Wexford!K27)</f>
        <v>0</v>
      </c>
      <c r="L27" s="53">
        <f>SUM(Alcona:Wexford!L27)</f>
        <v>0</v>
      </c>
      <c r="M27" s="53">
        <f>SUM(Alcona:Wexford!M27)</f>
        <v>0</v>
      </c>
      <c r="N27" s="54">
        <f>SUM(Alcona:Wexford!N27)</f>
        <v>1</v>
      </c>
    </row>
    <row r="28" spans="1:14" s="2" customFormat="1" x14ac:dyDescent="0.2">
      <c r="A28" s="21" t="s">
        <v>33</v>
      </c>
      <c r="B28" s="35">
        <f t="shared" si="6"/>
        <v>7</v>
      </c>
      <c r="C28" s="48">
        <f t="shared" si="5"/>
        <v>7.0597822359742303E-3</v>
      </c>
      <c r="D28" s="53">
        <f>SUM(Alcona:Wexford!D28)</f>
        <v>1</v>
      </c>
      <c r="E28" s="45">
        <f>SUM(Alcona:Wexford!E28)</f>
        <v>0</v>
      </c>
      <c r="F28" s="45">
        <f>SUM(Alcona:Wexford!F28)</f>
        <v>2</v>
      </c>
      <c r="G28" s="53">
        <f>SUM(Alcona:Wexford!G28)</f>
        <v>2</v>
      </c>
      <c r="H28" s="53">
        <f>SUM(Alcona:Wexford!H28)</f>
        <v>3</v>
      </c>
      <c r="I28" s="53">
        <f>SUM(Alcona:Wexford!I28)</f>
        <v>4</v>
      </c>
      <c r="J28" s="53">
        <f>SUM(Alcona:Wexford!J28)</f>
        <v>3</v>
      </c>
      <c r="K28" s="53">
        <f>SUM(Alcona:Wexford!K28)</f>
        <v>0</v>
      </c>
      <c r="L28" s="53">
        <f>SUM(Alcona:Wexford!L28)</f>
        <v>0</v>
      </c>
      <c r="M28" s="53">
        <f>SUM(Alcona:Wexford!M28)</f>
        <v>0</v>
      </c>
      <c r="N28" s="54">
        <f>SUM(Alcona:Wexford!N28)</f>
        <v>0</v>
      </c>
    </row>
    <row r="29" spans="1:14" s="2" customFormat="1" x14ac:dyDescent="0.2">
      <c r="A29" s="21" t="s">
        <v>34</v>
      </c>
      <c r="B29" s="35">
        <f t="shared" si="6"/>
        <v>39</v>
      </c>
      <c r="C29" s="48">
        <f t="shared" si="5"/>
        <v>3.9333072457570707E-2</v>
      </c>
      <c r="D29" s="53">
        <f>SUM(Alcona:Wexford!D29)</f>
        <v>5</v>
      </c>
      <c r="E29" s="45">
        <f>SUM(Alcona:Wexford!E29)</f>
        <v>1</v>
      </c>
      <c r="F29" s="45">
        <f>SUM(Alcona:Wexford!F29)</f>
        <v>8</v>
      </c>
      <c r="G29" s="53">
        <f>SUM(Alcona:Wexford!G29)</f>
        <v>22</v>
      </c>
      <c r="H29" s="53">
        <f>SUM(Alcona:Wexford!H29)</f>
        <v>8</v>
      </c>
      <c r="I29" s="53">
        <f>SUM(Alcona:Wexford!I29)</f>
        <v>20</v>
      </c>
      <c r="J29" s="53">
        <f>SUM(Alcona:Wexford!J29)</f>
        <v>17</v>
      </c>
      <c r="K29" s="53">
        <f>SUM(Alcona:Wexford!K29)</f>
        <v>0</v>
      </c>
      <c r="L29" s="53">
        <f>SUM(Alcona:Wexford!L29)</f>
        <v>1</v>
      </c>
      <c r="M29" s="53">
        <f>SUM(Alcona:Wexford!M29)</f>
        <v>1</v>
      </c>
      <c r="N29" s="54">
        <f>SUM(Alcona:Wexford!N29)</f>
        <v>2</v>
      </c>
    </row>
    <row r="30" spans="1:14" s="2" customFormat="1" x14ac:dyDescent="0.2">
      <c r="A30" s="21" t="s">
        <v>35</v>
      </c>
      <c r="B30" s="35">
        <f t="shared" si="6"/>
        <v>1</v>
      </c>
      <c r="C30" s="48">
        <f t="shared" si="5"/>
        <v>1.00854031942489E-3</v>
      </c>
      <c r="D30" s="53">
        <f>SUM(Alcona:Wexford!D30)</f>
        <v>0</v>
      </c>
      <c r="E30" s="45">
        <f>SUM(Alcona:Wexford!E30)</f>
        <v>0</v>
      </c>
      <c r="F30" s="45">
        <f>SUM(Alcona:Wexford!F30)</f>
        <v>0</v>
      </c>
      <c r="G30" s="53">
        <f>SUM(Alcona:Wexford!G30)</f>
        <v>1</v>
      </c>
      <c r="H30" s="53">
        <f>SUM(Alcona:Wexford!H30)</f>
        <v>0</v>
      </c>
      <c r="I30" s="53">
        <f>SUM(Alcona:Wexford!I30)</f>
        <v>1</v>
      </c>
      <c r="J30" s="53">
        <f>SUM(Alcona:Wexford!J30)</f>
        <v>0</v>
      </c>
      <c r="K30" s="53">
        <f>SUM(Alcona:Wexford!K30)</f>
        <v>0</v>
      </c>
      <c r="L30" s="53">
        <f>SUM(Alcona:Wexford!L30)</f>
        <v>0</v>
      </c>
      <c r="M30" s="53">
        <f>SUM(Alcona:Wexford!M30)</f>
        <v>0</v>
      </c>
      <c r="N30" s="54">
        <f>SUM(Alcona:Wexford!N30)</f>
        <v>0</v>
      </c>
    </row>
    <row r="31" spans="1:14" s="2" customFormat="1" x14ac:dyDescent="0.2">
      <c r="A31" s="21" t="s">
        <v>36</v>
      </c>
      <c r="B31" s="35">
        <f t="shared" si="6"/>
        <v>168</v>
      </c>
      <c r="C31" s="48">
        <f t="shared" si="5"/>
        <v>0.1694347736633815</v>
      </c>
      <c r="D31" s="53">
        <f>SUM(Alcona:Wexford!D31)</f>
        <v>70</v>
      </c>
      <c r="E31" s="45">
        <f>SUM(Alcona:Wexford!E31)</f>
        <v>3</v>
      </c>
      <c r="F31" s="45">
        <f>SUM(Alcona:Wexford!F31)</f>
        <v>14</v>
      </c>
      <c r="G31" s="53">
        <f>SUM(Alcona:Wexford!G31)</f>
        <v>70</v>
      </c>
      <c r="H31" s="53">
        <f>SUM(Alcona:Wexford!H31)</f>
        <v>81</v>
      </c>
      <c r="I31" s="53">
        <f>SUM(Alcona:Wexford!I31)</f>
        <v>129</v>
      </c>
      <c r="J31" s="53">
        <f>SUM(Alcona:Wexford!J31)</f>
        <v>17</v>
      </c>
      <c r="K31" s="53">
        <f>SUM(Alcona:Wexford!K31)</f>
        <v>14</v>
      </c>
      <c r="L31" s="53">
        <f>SUM(Alcona:Wexford!L31)</f>
        <v>2</v>
      </c>
      <c r="M31" s="53">
        <f>SUM(Alcona:Wexford!M31)</f>
        <v>6</v>
      </c>
      <c r="N31" s="54">
        <f>SUM(Alcona:Wexford!N31)</f>
        <v>7</v>
      </c>
    </row>
    <row r="32" spans="1:14" s="2" customFormat="1" x14ac:dyDescent="0.2">
      <c r="A32" s="21" t="s">
        <v>37</v>
      </c>
      <c r="B32" s="35">
        <f t="shared" si="6"/>
        <v>236</v>
      </c>
      <c r="C32" s="48">
        <f t="shared" si="5"/>
        <v>0.23801551538427401</v>
      </c>
      <c r="D32" s="53">
        <f>SUM(Alcona:Wexford!D32)</f>
        <v>81</v>
      </c>
      <c r="E32" s="45">
        <f>SUM(Alcona:Wexford!E32)</f>
        <v>9</v>
      </c>
      <c r="F32" s="45">
        <f>SUM(Alcona:Wexford!F32)</f>
        <v>38</v>
      </c>
      <c r="G32" s="53">
        <f>SUM(Alcona:Wexford!G32)</f>
        <v>113</v>
      </c>
      <c r="H32" s="53">
        <f>SUM(Alcona:Wexford!H32)</f>
        <v>76</v>
      </c>
      <c r="I32" s="53">
        <f>SUM(Alcona:Wexford!I32)</f>
        <v>145</v>
      </c>
      <c r="J32" s="53">
        <f>SUM(Alcona:Wexford!J32)</f>
        <v>62</v>
      </c>
      <c r="K32" s="53">
        <f>SUM(Alcona:Wexford!K32)</f>
        <v>3</v>
      </c>
      <c r="L32" s="53">
        <f>SUM(Alcona:Wexford!L32)</f>
        <v>1</v>
      </c>
      <c r="M32" s="53">
        <f>SUM(Alcona:Wexford!M32)</f>
        <v>25</v>
      </c>
      <c r="N32" s="54">
        <f>SUM(Alcona:Wexford!N32)</f>
        <v>20</v>
      </c>
    </row>
    <row r="33" spans="1:14" s="2" customFormat="1" x14ac:dyDescent="0.2">
      <c r="A33" s="21" t="s">
        <v>17</v>
      </c>
      <c r="B33" s="35">
        <f t="shared" si="6"/>
        <v>0</v>
      </c>
      <c r="C33" s="48">
        <f>(B33/$B$40)*1000</f>
        <v>0</v>
      </c>
      <c r="D33" s="53">
        <f>SUM(Alcona:Wexford!D33)</f>
        <v>0</v>
      </c>
      <c r="E33" s="45">
        <f>SUM(Alcona:Wexford!E33)</f>
        <v>0</v>
      </c>
      <c r="F33" s="45">
        <f>SUM(Alcona:Wexford!F33)</f>
        <v>0</v>
      </c>
      <c r="G33" s="53">
        <f>SUM(Alcona:Wexford!G33)</f>
        <v>0</v>
      </c>
      <c r="H33" s="53">
        <f>SUM(Alcona:Wexford!H33)</f>
        <v>0</v>
      </c>
      <c r="I33" s="53">
        <f>SUM(Alcona:Wexford!I33)</f>
        <v>0</v>
      </c>
      <c r="J33" s="53">
        <f>SUM(Alcona:Wexford!J33)</f>
        <v>0</v>
      </c>
      <c r="K33" s="53">
        <f>SUM(Alcona:Wexford!K33)</f>
        <v>0</v>
      </c>
      <c r="L33" s="53">
        <f>SUM(Alcona:Wexford!L33)</f>
        <v>0</v>
      </c>
      <c r="M33" s="53">
        <f>SUM(Alcona:Wexford!M33)</f>
        <v>0</v>
      </c>
      <c r="N33" s="54">
        <f>SUM(Alcona:Wexford!N33)</f>
        <v>0</v>
      </c>
    </row>
    <row r="34" spans="1:14" s="2" customFormat="1" x14ac:dyDescent="0.2">
      <c r="A34" s="21" t="s">
        <v>38</v>
      </c>
      <c r="B34" s="35">
        <f t="shared" si="6"/>
        <v>2265</v>
      </c>
      <c r="C34" s="48">
        <f t="shared" si="5"/>
        <v>2.2843438234973759</v>
      </c>
      <c r="D34" s="53">
        <f>SUM(Alcona:Wexford!D34)</f>
        <v>991</v>
      </c>
      <c r="E34" s="45">
        <f>SUM(Alcona:Wexford!E34)</f>
        <v>301</v>
      </c>
      <c r="F34" s="45">
        <f>SUM(Alcona:Wexford!F34)</f>
        <v>731</v>
      </c>
      <c r="G34" s="53">
        <f>SUM(Alcona:Wexford!G34)</f>
        <v>848</v>
      </c>
      <c r="H34" s="53">
        <f>SUM(Alcona:Wexford!H34)</f>
        <v>385</v>
      </c>
      <c r="I34" s="53">
        <f>SUM(Alcona:Wexford!I34)</f>
        <v>1250</v>
      </c>
      <c r="J34" s="53">
        <f>SUM(Alcona:Wexford!J34)</f>
        <v>849</v>
      </c>
      <c r="K34" s="53">
        <f>SUM(Alcona:Wexford!K34)</f>
        <v>19</v>
      </c>
      <c r="L34" s="53">
        <f>SUM(Alcona:Wexford!L34)</f>
        <v>14</v>
      </c>
      <c r="M34" s="53">
        <f>SUM(Alcona:Wexford!M34)</f>
        <v>133</v>
      </c>
      <c r="N34" s="54">
        <f>SUM(Alcona:Wexford!N34)</f>
        <v>51</v>
      </c>
    </row>
    <row r="35" spans="1:14" s="2" customFormat="1" x14ac:dyDescent="0.2">
      <c r="A35" s="21" t="s">
        <v>39</v>
      </c>
      <c r="B35" s="35">
        <f t="shared" si="6"/>
        <v>4</v>
      </c>
      <c r="C35" s="48">
        <f t="shared" si="5"/>
        <v>4.03416127769956E-3</v>
      </c>
      <c r="D35" s="53">
        <f>SUM(Alcona:Wexford!D35)</f>
        <v>0</v>
      </c>
      <c r="E35" s="45">
        <f>SUM(Alcona:Wexford!E35)</f>
        <v>0</v>
      </c>
      <c r="F35" s="45">
        <f>SUM(Alcona:Wexford!F35)</f>
        <v>2</v>
      </c>
      <c r="G35" s="53">
        <f>SUM(Alcona:Wexford!G35)</f>
        <v>2</v>
      </c>
      <c r="H35" s="53">
        <f>SUM(Alcona:Wexford!H35)</f>
        <v>0</v>
      </c>
      <c r="I35" s="53">
        <f>SUM(Alcona:Wexford!I35)</f>
        <v>3</v>
      </c>
      <c r="J35" s="53">
        <f>SUM(Alcona:Wexford!J35)</f>
        <v>1</v>
      </c>
      <c r="K35" s="53">
        <f>SUM(Alcona:Wexford!K35)</f>
        <v>0</v>
      </c>
      <c r="L35" s="53">
        <f>SUM(Alcona:Wexford!L35)</f>
        <v>0</v>
      </c>
      <c r="M35" s="53">
        <f>SUM(Alcona:Wexford!M35)</f>
        <v>0</v>
      </c>
      <c r="N35" s="54">
        <f>SUM(Alcona:Wexford!N35)</f>
        <v>0</v>
      </c>
    </row>
    <row r="36" spans="1:14" s="2" customFormat="1" x14ac:dyDescent="0.2">
      <c r="A36" s="21" t="s">
        <v>40</v>
      </c>
      <c r="B36" s="35">
        <f t="shared" si="6"/>
        <v>57</v>
      </c>
      <c r="C36" s="48">
        <f t="shared" si="5"/>
        <v>5.7486798207218734E-2</v>
      </c>
      <c r="D36" s="53">
        <f>SUM(Alcona:Wexford!D36)</f>
        <v>16</v>
      </c>
      <c r="E36" s="45">
        <f>SUM(Alcona:Wexford!E36)</f>
        <v>10</v>
      </c>
      <c r="F36" s="45">
        <f>SUM(Alcona:Wexford!F36)</f>
        <v>17</v>
      </c>
      <c r="G36" s="53">
        <f>SUM(Alcona:Wexford!G36)</f>
        <v>14</v>
      </c>
      <c r="H36" s="53">
        <f>SUM(Alcona:Wexford!H36)</f>
        <v>16</v>
      </c>
      <c r="I36" s="53">
        <f>SUM(Alcona:Wexford!I36)</f>
        <v>46</v>
      </c>
      <c r="J36" s="53">
        <f>SUM(Alcona:Wexford!J36)</f>
        <v>9</v>
      </c>
      <c r="K36" s="53">
        <f>SUM(Alcona:Wexford!K36)</f>
        <v>0</v>
      </c>
      <c r="L36" s="53">
        <f>SUM(Alcona:Wexford!L36)</f>
        <v>0</v>
      </c>
      <c r="M36" s="53">
        <f>SUM(Alcona:Wexford!M36)</f>
        <v>2</v>
      </c>
      <c r="N36" s="54">
        <f>SUM(Alcona:Wexford!N36)</f>
        <v>1</v>
      </c>
    </row>
    <row r="37" spans="1:14" s="2" customFormat="1" x14ac:dyDescent="0.2">
      <c r="A37" s="21" t="s">
        <v>41</v>
      </c>
      <c r="B37" s="35">
        <f t="shared" si="6"/>
        <v>236</v>
      </c>
      <c r="C37" s="48">
        <f t="shared" si="5"/>
        <v>0.23801551538427401</v>
      </c>
      <c r="D37" s="53">
        <f>SUM(Alcona:Wexford!D37)</f>
        <v>33</v>
      </c>
      <c r="E37" s="45">
        <f>SUM(Alcona:Wexford!E37)</f>
        <v>6</v>
      </c>
      <c r="F37" s="45">
        <f>SUM(Alcona:Wexford!F37)</f>
        <v>48</v>
      </c>
      <c r="G37" s="53">
        <f>SUM(Alcona:Wexford!G37)</f>
        <v>107</v>
      </c>
      <c r="H37" s="53">
        <f>SUM(Alcona:Wexford!H37)</f>
        <v>75</v>
      </c>
      <c r="I37" s="53">
        <f>SUM(Alcona:Wexford!I37)</f>
        <v>32</v>
      </c>
      <c r="J37" s="53">
        <f>SUM(Alcona:Wexford!J37)</f>
        <v>200</v>
      </c>
      <c r="K37" s="53">
        <f>SUM(Alcona:Wexford!K37)</f>
        <v>0</v>
      </c>
      <c r="L37" s="53">
        <f>SUM(Alcona:Wexford!L37)</f>
        <v>0</v>
      </c>
      <c r="M37" s="53">
        <f>SUM(Alcona:Wexford!M37)</f>
        <v>4</v>
      </c>
      <c r="N37" s="54">
        <f>SUM(Alcona:Wexford!N37)</f>
        <v>6</v>
      </c>
    </row>
    <row r="38" spans="1:14" s="2" customFormat="1" x14ac:dyDescent="0.2">
      <c r="A38" s="21" t="s">
        <v>42</v>
      </c>
      <c r="B38" s="35">
        <f t="shared" si="6"/>
        <v>380</v>
      </c>
      <c r="C38" s="48">
        <f t="shared" si="5"/>
        <v>0.38324532138145817</v>
      </c>
      <c r="D38" s="53">
        <f>SUM(Alcona:Wexford!D38)</f>
        <v>88</v>
      </c>
      <c r="E38" s="45">
        <f>SUM(Alcona:Wexford!E38)</f>
        <v>49</v>
      </c>
      <c r="F38" s="45">
        <f>SUM(Alcona:Wexford!F38)</f>
        <v>128</v>
      </c>
      <c r="G38" s="53">
        <f>SUM(Alcona:Wexford!G38)</f>
        <v>135</v>
      </c>
      <c r="H38" s="53">
        <f>SUM(Alcona:Wexford!H38)</f>
        <v>68</v>
      </c>
      <c r="I38" s="53">
        <f>SUM(Alcona:Wexford!I38)</f>
        <v>266</v>
      </c>
      <c r="J38" s="53">
        <f>SUM(Alcona:Wexford!J38)</f>
        <v>88</v>
      </c>
      <c r="K38" s="53">
        <f>SUM(Alcona:Wexford!K38)</f>
        <v>6</v>
      </c>
      <c r="L38" s="53">
        <f>SUM(Alcona:Wexford!L38)</f>
        <v>0</v>
      </c>
      <c r="M38" s="53">
        <f>SUM(Alcona:Wexford!M38)</f>
        <v>20</v>
      </c>
      <c r="N38" s="54">
        <f>SUM(Alcona:Wexford!N38)</f>
        <v>7</v>
      </c>
    </row>
    <row r="39" spans="1:14" s="2" customFormat="1" ht="12.75" customHeight="1" x14ac:dyDescent="0.2">
      <c r="A39" s="21" t="s">
        <v>43</v>
      </c>
      <c r="B39" s="35">
        <f t="shared" si="6"/>
        <v>495</v>
      </c>
      <c r="C39" s="48">
        <f t="shared" si="5"/>
        <v>0.49922745811532049</v>
      </c>
      <c r="D39" s="53">
        <f>SUM(Alcona:Wexford!D39)</f>
        <v>39</v>
      </c>
      <c r="E39" s="45">
        <f>SUM(Alcona:Wexford!E39)</f>
        <v>21</v>
      </c>
      <c r="F39" s="45">
        <f>SUM(Alcona:Wexford!F39)</f>
        <v>70</v>
      </c>
      <c r="G39" s="53">
        <f>SUM(Alcona:Wexford!G39)</f>
        <v>223</v>
      </c>
      <c r="H39" s="53">
        <f>SUM(Alcona:Wexford!H39)</f>
        <v>181</v>
      </c>
      <c r="I39" s="53">
        <f>SUM(Alcona:Wexford!I39)</f>
        <v>112</v>
      </c>
      <c r="J39" s="53">
        <f>SUM(Alcona:Wexford!J39)</f>
        <v>357</v>
      </c>
      <c r="K39" s="53">
        <f>SUM(Alcona:Wexford!K39)</f>
        <v>1</v>
      </c>
      <c r="L39" s="53">
        <f>SUM(Alcona:Wexford!L39)</f>
        <v>2</v>
      </c>
      <c r="M39" s="53">
        <f>SUM(Alcona:Wexford!M39)</f>
        <v>23</v>
      </c>
      <c r="N39" s="56">
        <f>SUM(Alcona:Wexford!N39)</f>
        <v>22</v>
      </c>
    </row>
    <row r="40" spans="1:14" s="3" customFormat="1" ht="12" x14ac:dyDescent="0.2">
      <c r="A40" s="22" t="s">
        <v>52</v>
      </c>
      <c r="B40" s="23">
        <f>SUM(Alcona:Wexford!B40)</f>
        <v>991532</v>
      </c>
      <c r="C40" s="24"/>
      <c r="D40" s="23">
        <f>SUM(Alcona:Wexford!D40)</f>
        <v>482389</v>
      </c>
      <c r="E40" s="23">
        <f>SUM(Alcona:Wexford!E40)</f>
        <v>355496</v>
      </c>
      <c r="F40" s="23">
        <f>SUM(Alcona:Wexford!F40)</f>
        <v>251239</v>
      </c>
      <c r="G40" s="23">
        <f>SUM(Alcona:Wexford!G40)</f>
        <v>256664</v>
      </c>
      <c r="H40" s="23">
        <f>SUM(Alcona:Wexford!H40)</f>
        <v>128133</v>
      </c>
      <c r="I40" s="23">
        <f>SUM(Alcona:Wexford!I40)</f>
        <v>756301</v>
      </c>
      <c r="J40" s="23">
        <f>SUM(Alcona:Wexford!J40)</f>
        <v>183597</v>
      </c>
      <c r="K40" s="23">
        <f>SUM(Alcona:Wexford!K40)</f>
        <v>11129</v>
      </c>
      <c r="L40" s="23">
        <f>SUM(Alcona:Wexford!L40)</f>
        <v>40505</v>
      </c>
      <c r="M40" s="23">
        <f>SUM(Alcona:Wexford!M40)</f>
        <v>0</v>
      </c>
      <c r="N40" s="25">
        <f>SUM(Alcona:Wexford!N40)</f>
        <v>89856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I23:N39 D24:H39 D11:N14 G23:H23">
    <cfRule type="cellIs" dxfId="505" priority="8" stopIfTrue="1" operator="equal">
      <formula>0</formula>
    </cfRule>
  </conditionalFormatting>
  <conditionalFormatting sqref="I23:I39">
    <cfRule type="cellIs" dxfId="504" priority="7" stopIfTrue="1" operator="equal">
      <formula>0</formula>
    </cfRule>
  </conditionalFormatting>
  <conditionalFormatting sqref="D18:D20 F17:F20 I17:I20 K17:K20 M17:M20">
    <cfRule type="cellIs" dxfId="503" priority="6" stopIfTrue="1" operator="equal">
      <formula>0</formula>
    </cfRule>
  </conditionalFormatting>
  <conditionalFormatting sqref="E17:E20 J17:J20 L17:L20 G17:H20">
    <cfRule type="cellIs" dxfId="502" priority="5" stopIfTrue="1" operator="equal">
      <formula>0</formula>
    </cfRule>
  </conditionalFormatting>
  <conditionalFormatting sqref="E23:F39">
    <cfRule type="cellIs" dxfId="501" priority="4" stopIfTrue="1" operator="equal">
      <formula>0</formula>
    </cfRule>
  </conditionalFormatting>
  <conditionalFormatting sqref="N17:N20">
    <cfRule type="cellIs" dxfId="500" priority="3" stopIfTrue="1" operator="equal">
      <formula>0</formula>
    </cfRule>
  </conditionalFormatting>
  <conditionalFormatting sqref="D17:D20">
    <cfRule type="cellIs" dxfId="499" priority="2" stopIfTrue="1" operator="equal">
      <formula>0</formula>
    </cfRule>
  </conditionalFormatting>
  <conditionalFormatting sqref="D23:D39">
    <cfRule type="cellIs" dxfId="4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103</v>
      </c>
      <c r="C8" s="61">
        <f>(B8/$B$40)*1000</f>
        <v>10.503773200081582</v>
      </c>
      <c r="D8" s="60">
        <f t="shared" ref="D8:N8" si="0">(SUM(D23:D39))+D15+D21</f>
        <v>31</v>
      </c>
      <c r="E8" s="60">
        <f t="shared" si="0"/>
        <v>9</v>
      </c>
      <c r="F8" s="60">
        <f t="shared" si="0"/>
        <v>29</v>
      </c>
      <c r="G8" s="60">
        <f t="shared" si="0"/>
        <v>41</v>
      </c>
      <c r="H8" s="60">
        <f t="shared" si="0"/>
        <v>24</v>
      </c>
      <c r="I8" s="60">
        <f t="shared" si="0"/>
        <v>71</v>
      </c>
      <c r="J8" s="60">
        <f t="shared" si="0"/>
        <v>30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</v>
      </c>
      <c r="C11" s="17">
        <f>(B11/$B$40)*1000</f>
        <v>0.61187028349989803</v>
      </c>
      <c r="D11" s="33"/>
      <c r="E11" s="33"/>
      <c r="F11" s="33">
        <v>1</v>
      </c>
      <c r="G11" s="33">
        <v>4</v>
      </c>
      <c r="H11" s="33">
        <v>1</v>
      </c>
      <c r="I11" s="33">
        <v>4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0.61187028349989803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4</v>
      </c>
      <c r="H15" s="60">
        <f t="shared" si="2"/>
        <v>1</v>
      </c>
      <c r="I15" s="60">
        <f t="shared" si="2"/>
        <v>4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5</v>
      </c>
      <c r="C17" s="17">
        <f>(B17/$B$40)*1000</f>
        <v>0.50989190291658171</v>
      </c>
      <c r="D17" s="34"/>
      <c r="E17" s="34">
        <v>1</v>
      </c>
      <c r="F17" s="34">
        <v>2</v>
      </c>
      <c r="G17" s="34">
        <v>2</v>
      </c>
      <c r="H17" s="34"/>
      <c r="I17" s="34">
        <v>5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0.10197838058331633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0.30593514174994901</v>
      </c>
      <c r="D19" s="34"/>
      <c r="E19" s="34"/>
      <c r="F19" s="34">
        <v>1</v>
      </c>
      <c r="G19" s="34">
        <v>1</v>
      </c>
      <c r="H19" s="34">
        <v>1</v>
      </c>
      <c r="I19" s="34">
        <v>2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0.10197838058331633</v>
      </c>
      <c r="D20" s="34"/>
      <c r="E20" s="34"/>
      <c r="F20" s="34">
        <v>1</v>
      </c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10</v>
      </c>
      <c r="C21" s="61">
        <f>(B21/$B$40)*1000</f>
        <v>1.0197838058331634</v>
      </c>
      <c r="D21" s="60">
        <f>SUM(D17:D20)</f>
        <v>0</v>
      </c>
      <c r="E21" s="60">
        <f t="shared" ref="E21:N21" si="4">SUM(E17:E20)</f>
        <v>1</v>
      </c>
      <c r="F21" s="60">
        <f t="shared" si="4"/>
        <v>5</v>
      </c>
      <c r="G21" s="60">
        <f t="shared" si="4"/>
        <v>3</v>
      </c>
      <c r="H21" s="60">
        <f t="shared" si="4"/>
        <v>1</v>
      </c>
      <c r="I21" s="60">
        <f t="shared" si="4"/>
        <v>8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31</v>
      </c>
      <c r="C23" s="17">
        <f t="shared" ref="C23:C39" si="5">(B23/$B$40)*1000</f>
        <v>3.1613297980828063</v>
      </c>
      <c r="D23" s="33">
        <v>7</v>
      </c>
      <c r="E23" s="33"/>
      <c r="F23" s="33">
        <v>9</v>
      </c>
      <c r="G23" s="33">
        <v>15</v>
      </c>
      <c r="H23" s="33">
        <v>7</v>
      </c>
      <c r="I23" s="33">
        <v>18</v>
      </c>
      <c r="J23" s="33">
        <v>11</v>
      </c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0.20395676116663267</v>
      </c>
      <c r="D25" s="34"/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0.30593514174994901</v>
      </c>
      <c r="D31" s="34">
        <v>1</v>
      </c>
      <c r="E31" s="45"/>
      <c r="F31" s="45"/>
      <c r="G31" s="34">
        <v>1</v>
      </c>
      <c r="H31" s="34">
        <v>2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0.10197838058331633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40</v>
      </c>
      <c r="C34" s="17">
        <f t="shared" si="5"/>
        <v>4.0791352233326537</v>
      </c>
      <c r="D34" s="34">
        <v>18</v>
      </c>
      <c r="E34" s="45">
        <v>6</v>
      </c>
      <c r="F34" s="45">
        <v>12</v>
      </c>
      <c r="G34" s="34">
        <v>13</v>
      </c>
      <c r="H34" s="34">
        <v>9</v>
      </c>
      <c r="I34" s="34">
        <v>29</v>
      </c>
      <c r="J34" s="34">
        <v>11</v>
      </c>
      <c r="K34" s="34"/>
      <c r="L34" s="34"/>
      <c r="M34" s="34"/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0.10197838058331633</v>
      </c>
      <c r="D36" s="34"/>
      <c r="E36" s="45">
        <v>1</v>
      </c>
      <c r="F36" s="45"/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0.10197838058331633</v>
      </c>
      <c r="D37" s="34"/>
      <c r="E37" s="45"/>
      <c r="F37" s="45">
        <v>1</v>
      </c>
      <c r="G37" s="34"/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0.61187028349989803</v>
      </c>
      <c r="D38" s="34">
        <v>5</v>
      </c>
      <c r="E38" s="45">
        <v>1</v>
      </c>
      <c r="F38" s="45"/>
      <c r="G38" s="34">
        <v>3</v>
      </c>
      <c r="H38" s="34">
        <v>2</v>
      </c>
      <c r="I38" s="34">
        <v>3</v>
      </c>
      <c r="J38" s="34">
        <v>3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0.20395676116663267</v>
      </c>
      <c r="D39" s="34"/>
      <c r="E39" s="45"/>
      <c r="F39" s="45">
        <v>1</v>
      </c>
      <c r="G39" s="34"/>
      <c r="H39" s="34">
        <v>1</v>
      </c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9806</v>
      </c>
      <c r="C40" s="24"/>
      <c r="D40" s="23">
        <v>4717</v>
      </c>
      <c r="E40" s="23">
        <v>3405</v>
      </c>
      <c r="F40" s="23">
        <v>2508</v>
      </c>
      <c r="G40" s="23">
        <v>2600</v>
      </c>
      <c r="H40" s="29">
        <v>1293</v>
      </c>
      <c r="I40" s="29">
        <v>9119</v>
      </c>
      <c r="J40" s="23">
        <v>518</v>
      </c>
      <c r="K40" s="23">
        <v>94</v>
      </c>
      <c r="L40" s="23">
        <v>75</v>
      </c>
      <c r="M40" s="23"/>
      <c r="N40" s="25">
        <v>1022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49" priority="6" stopIfTrue="1" operator="equal">
      <formula>0</formula>
    </cfRule>
  </conditionalFormatting>
  <conditionalFormatting sqref="I23:I39">
    <cfRule type="cellIs" dxfId="448" priority="5" stopIfTrue="1" operator="equal">
      <formula>0</formula>
    </cfRule>
  </conditionalFormatting>
  <conditionalFormatting sqref="D17:D20 F17:F20 I17:I20 K17:K20 M17:M20">
    <cfRule type="cellIs" dxfId="447" priority="4" stopIfTrue="1" operator="equal">
      <formula>0</formula>
    </cfRule>
  </conditionalFormatting>
  <conditionalFormatting sqref="E17:E20 G17:H20 J17:J20 L17:L20">
    <cfRule type="cellIs" dxfId="446" priority="3" stopIfTrue="1" operator="equal">
      <formula>0</formula>
    </cfRule>
  </conditionalFormatting>
  <conditionalFormatting sqref="E23:F23">
    <cfRule type="cellIs" dxfId="445" priority="2" stopIfTrue="1" operator="equal">
      <formula>0</formula>
    </cfRule>
  </conditionalFormatting>
  <conditionalFormatting sqref="N17:N20">
    <cfRule type="cellIs" dxfId="444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W24" sqref="W24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0.67980965329707677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1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0.67980965329707677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 t="s">
        <v>54</v>
      </c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1471</v>
      </c>
      <c r="C40" s="24"/>
      <c r="D40" s="23">
        <v>723</v>
      </c>
      <c r="E40" s="23">
        <v>525</v>
      </c>
      <c r="F40" s="23">
        <v>353</v>
      </c>
      <c r="G40" s="23">
        <v>399</v>
      </c>
      <c r="H40" s="23">
        <v>194</v>
      </c>
      <c r="I40" s="23">
        <v>1390</v>
      </c>
      <c r="J40" s="23">
        <v>38</v>
      </c>
      <c r="K40" s="23">
        <v>32</v>
      </c>
      <c r="L40" s="23">
        <v>11</v>
      </c>
      <c r="M40" s="23"/>
      <c r="N40" s="25">
        <v>78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43" priority="6" stopIfTrue="1" operator="equal">
      <formula>0</formula>
    </cfRule>
  </conditionalFormatting>
  <conditionalFormatting sqref="I23:I39">
    <cfRule type="cellIs" dxfId="442" priority="5" stopIfTrue="1" operator="equal">
      <formula>0</formula>
    </cfRule>
  </conditionalFormatting>
  <conditionalFormatting sqref="D17:D20 F17:F20 I17:I20 K17:K20 M17:M20">
    <cfRule type="cellIs" dxfId="441" priority="4" stopIfTrue="1" operator="equal">
      <formula>0</formula>
    </cfRule>
  </conditionalFormatting>
  <conditionalFormatting sqref="E17:E20 G17:H20 J17:J20 L17:L20">
    <cfRule type="cellIs" dxfId="440" priority="3" stopIfTrue="1" operator="equal">
      <formula>0</formula>
    </cfRule>
  </conditionalFormatting>
  <conditionalFormatting sqref="E23:F23">
    <cfRule type="cellIs" dxfId="439" priority="2" stopIfTrue="1" operator="equal">
      <formula>0</formula>
    </cfRule>
  </conditionalFormatting>
  <conditionalFormatting sqref="N17:N20">
    <cfRule type="cellIs" dxfId="43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195</v>
      </c>
      <c r="C8" s="61">
        <f>(B8/$B$40)*1000</f>
        <v>12.701928087545596</v>
      </c>
      <c r="D8" s="60">
        <f t="shared" ref="D8:N8" si="0">(SUM(D23:D39))+D15+D21</f>
        <v>55</v>
      </c>
      <c r="E8" s="60">
        <f t="shared" si="0"/>
        <v>6</v>
      </c>
      <c r="F8" s="60">
        <f t="shared" si="0"/>
        <v>49</v>
      </c>
      <c r="G8" s="60">
        <f t="shared" si="0"/>
        <v>90</v>
      </c>
      <c r="H8" s="60">
        <f t="shared" si="0"/>
        <v>50</v>
      </c>
      <c r="I8" s="60">
        <f t="shared" si="0"/>
        <v>79</v>
      </c>
      <c r="J8" s="60">
        <f t="shared" si="0"/>
        <v>111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4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</v>
      </c>
      <c r="C11" s="17">
        <f>(B11/$B$40)*1000</f>
        <v>0.39082855653986448</v>
      </c>
      <c r="D11" s="33"/>
      <c r="E11" s="33">
        <v>1</v>
      </c>
      <c r="F11" s="33">
        <v>1</v>
      </c>
      <c r="G11" s="33">
        <v>2</v>
      </c>
      <c r="H11" s="33">
        <v>2</v>
      </c>
      <c r="I11" s="33">
        <v>1</v>
      </c>
      <c r="J11" s="44">
        <v>5</v>
      </c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0.2605523710265763</v>
      </c>
      <c r="D13" s="34"/>
      <c r="E13" s="34"/>
      <c r="F13" s="34">
        <v>1</v>
      </c>
      <c r="G13" s="34">
        <v>2</v>
      </c>
      <c r="H13" s="34">
        <v>1</v>
      </c>
      <c r="I13" s="34">
        <v>1</v>
      </c>
      <c r="J13" s="45">
        <v>3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0.13027618551328815</v>
      </c>
      <c r="D14" s="34"/>
      <c r="E14" s="34"/>
      <c r="F14" s="34"/>
      <c r="G14" s="34">
        <v>1</v>
      </c>
      <c r="H14" s="34">
        <v>1</v>
      </c>
      <c r="I14" s="34">
        <v>1</v>
      </c>
      <c r="J14" s="45">
        <v>1</v>
      </c>
      <c r="K14" s="45"/>
      <c r="L14" s="45"/>
      <c r="M14" s="45"/>
      <c r="N14" s="43">
        <v>1</v>
      </c>
    </row>
    <row r="15" spans="1:14" s="2" customFormat="1" ht="12" x14ac:dyDescent="0.2">
      <c r="A15" s="63" t="s">
        <v>20</v>
      </c>
      <c r="B15" s="60">
        <f>SUM(B11:B14)</f>
        <v>12</v>
      </c>
      <c r="C15" s="61">
        <f>(B15/B40)*1000</f>
        <v>0.78165711307972896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2</v>
      </c>
      <c r="G15" s="60">
        <f t="shared" si="2"/>
        <v>5</v>
      </c>
      <c r="H15" s="60">
        <f t="shared" si="2"/>
        <v>4</v>
      </c>
      <c r="I15" s="60">
        <f t="shared" si="2"/>
        <v>3</v>
      </c>
      <c r="J15" s="60">
        <f t="shared" si="2"/>
        <v>9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37</v>
      </c>
      <c r="C19" s="17">
        <f>(B19/$B$40)*1000</f>
        <v>2.4101094319958309</v>
      </c>
      <c r="D19" s="34">
        <v>16</v>
      </c>
      <c r="E19" s="34"/>
      <c r="F19" s="34">
        <v>5</v>
      </c>
      <c r="G19" s="34">
        <v>21</v>
      </c>
      <c r="H19" s="34">
        <v>11</v>
      </c>
      <c r="I19" s="34">
        <v>17</v>
      </c>
      <c r="J19" s="34">
        <v>17</v>
      </c>
      <c r="K19" s="34"/>
      <c r="L19" s="34"/>
      <c r="M19" s="34">
        <v>3</v>
      </c>
      <c r="N19" s="40"/>
    </row>
    <row r="20" spans="1:14" s="2" customFormat="1" x14ac:dyDescent="0.2">
      <c r="A20" s="21" t="s">
        <v>25</v>
      </c>
      <c r="B20" s="16">
        <f t="shared" si="3"/>
        <v>8</v>
      </c>
      <c r="C20" s="17">
        <f>(B20/$B$40)*1000</f>
        <v>0.5211047420531526</v>
      </c>
      <c r="D20" s="34">
        <v>2</v>
      </c>
      <c r="E20" s="34"/>
      <c r="F20" s="34">
        <v>2</v>
      </c>
      <c r="G20" s="34">
        <v>4</v>
      </c>
      <c r="H20" s="34">
        <v>2</v>
      </c>
      <c r="I20" s="34">
        <v>4</v>
      </c>
      <c r="J20" s="34">
        <v>4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45</v>
      </c>
      <c r="C21" s="61">
        <f>(B21/$B$40)*1000</f>
        <v>2.9312141740489839</v>
      </c>
      <c r="D21" s="60">
        <f>SUM(D17:D20)</f>
        <v>18</v>
      </c>
      <c r="E21" s="60">
        <f t="shared" ref="E21:N21" si="4">SUM(E17:E20)</f>
        <v>0</v>
      </c>
      <c r="F21" s="60">
        <f t="shared" si="4"/>
        <v>7</v>
      </c>
      <c r="G21" s="60">
        <f t="shared" si="4"/>
        <v>25</v>
      </c>
      <c r="H21" s="60">
        <f t="shared" si="4"/>
        <v>13</v>
      </c>
      <c r="I21" s="60">
        <f t="shared" si="4"/>
        <v>21</v>
      </c>
      <c r="J21" s="60">
        <f t="shared" si="4"/>
        <v>21</v>
      </c>
      <c r="K21" s="60">
        <f t="shared" si="4"/>
        <v>0</v>
      </c>
      <c r="L21" s="60">
        <f t="shared" si="4"/>
        <v>0</v>
      </c>
      <c r="M21" s="60">
        <f t="shared" si="4"/>
        <v>3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56</v>
      </c>
      <c r="C23" s="17">
        <f t="shared" ref="C23:C39" si="5">(B23/$B$40)*1000</f>
        <v>3.6477331943720688</v>
      </c>
      <c r="D23" s="33">
        <v>16</v>
      </c>
      <c r="E23" s="33">
        <v>3</v>
      </c>
      <c r="F23" s="33">
        <v>15</v>
      </c>
      <c r="G23" s="33">
        <v>28</v>
      </c>
      <c r="H23" s="33">
        <v>10</v>
      </c>
      <c r="I23" s="33">
        <v>20</v>
      </c>
      <c r="J23" s="33">
        <v>36</v>
      </c>
      <c r="K23" s="33"/>
      <c r="L23" s="33"/>
      <c r="M23" s="33"/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15</v>
      </c>
      <c r="C24" s="17">
        <f t="shared" si="5"/>
        <v>0.97707139134966137</v>
      </c>
      <c r="D24" s="34">
        <v>6</v>
      </c>
      <c r="E24" s="45"/>
      <c r="F24" s="45">
        <v>5</v>
      </c>
      <c r="G24" s="34">
        <v>9</v>
      </c>
      <c r="H24" s="34">
        <v>1</v>
      </c>
      <c r="I24" s="34">
        <v>3</v>
      </c>
      <c r="J24" s="34">
        <v>11</v>
      </c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0.2605523710265763</v>
      </c>
      <c r="D25" s="34"/>
      <c r="E25" s="45"/>
      <c r="F25" s="45"/>
      <c r="G25" s="34"/>
      <c r="H25" s="34">
        <v>4</v>
      </c>
      <c r="I25" s="34">
        <v>4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6.5138092756644075E-2</v>
      </c>
      <c r="D26" s="34">
        <v>1</v>
      </c>
      <c r="E26" s="45"/>
      <c r="F26" s="45"/>
      <c r="G26" s="34"/>
      <c r="H26" s="34">
        <v>1</v>
      </c>
      <c r="I26" s="34"/>
      <c r="J26" s="34">
        <v>1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0.13027618551328815</v>
      </c>
      <c r="D29" s="34">
        <v>1</v>
      </c>
      <c r="E29" s="45"/>
      <c r="F29" s="45">
        <v>1</v>
      </c>
      <c r="G29" s="34"/>
      <c r="H29" s="34">
        <v>1</v>
      </c>
      <c r="I29" s="34">
        <v>1</v>
      </c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0.19541427826993224</v>
      </c>
      <c r="D31" s="34">
        <v>1</v>
      </c>
      <c r="E31" s="45"/>
      <c r="F31" s="45"/>
      <c r="G31" s="34">
        <v>2</v>
      </c>
      <c r="H31" s="34">
        <v>1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7</v>
      </c>
      <c r="C32" s="17">
        <f t="shared" si="5"/>
        <v>0.4559666492965086</v>
      </c>
      <c r="D32" s="34">
        <v>2</v>
      </c>
      <c r="E32" s="45"/>
      <c r="F32" s="45"/>
      <c r="G32" s="34">
        <v>5</v>
      </c>
      <c r="H32" s="34">
        <v>2</v>
      </c>
      <c r="I32" s="34">
        <v>3</v>
      </c>
      <c r="J32" s="34">
        <v>3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22</v>
      </c>
      <c r="C34" s="17">
        <f t="shared" si="5"/>
        <v>1.4330380406461698</v>
      </c>
      <c r="D34" s="34">
        <v>7</v>
      </c>
      <c r="E34" s="45">
        <v>1</v>
      </c>
      <c r="F34" s="45">
        <v>8</v>
      </c>
      <c r="G34" s="34">
        <v>8</v>
      </c>
      <c r="H34" s="34">
        <v>5</v>
      </c>
      <c r="I34" s="34">
        <v>13</v>
      </c>
      <c r="J34" s="34">
        <v>9</v>
      </c>
      <c r="K34" s="34"/>
      <c r="L34" s="34"/>
      <c r="M34" s="34"/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6.5138092756644075E-2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</v>
      </c>
      <c r="C37" s="17">
        <f t="shared" si="5"/>
        <v>0.19541427826993224</v>
      </c>
      <c r="D37" s="34">
        <v>1</v>
      </c>
      <c r="E37" s="45">
        <v>1</v>
      </c>
      <c r="F37" s="45">
        <v>1</v>
      </c>
      <c r="G37" s="34">
        <v>1</v>
      </c>
      <c r="H37" s="34"/>
      <c r="I37" s="34">
        <v>1</v>
      </c>
      <c r="J37" s="34">
        <v>2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0.65138092756644084</v>
      </c>
      <c r="D38" s="34">
        <v>2</v>
      </c>
      <c r="E38" s="45"/>
      <c r="F38" s="45">
        <v>8</v>
      </c>
      <c r="G38" s="34"/>
      <c r="H38" s="34">
        <v>2</v>
      </c>
      <c r="I38" s="34">
        <v>5</v>
      </c>
      <c r="J38" s="34">
        <v>5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14</v>
      </c>
      <c r="C39" s="17">
        <f t="shared" si="5"/>
        <v>0.91193329859301719</v>
      </c>
      <c r="D39" s="34"/>
      <c r="E39" s="45"/>
      <c r="F39" s="45">
        <v>1</v>
      </c>
      <c r="G39" s="34">
        <v>7</v>
      </c>
      <c r="H39" s="34">
        <v>6</v>
      </c>
      <c r="I39" s="34">
        <v>1</v>
      </c>
      <c r="J39" s="34">
        <v>13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15352</v>
      </c>
      <c r="C40" s="24"/>
      <c r="D40" s="23">
        <v>7494</v>
      </c>
      <c r="E40" s="23">
        <v>5527</v>
      </c>
      <c r="F40" s="23">
        <v>3800</v>
      </c>
      <c r="G40" s="23">
        <v>4035</v>
      </c>
      <c r="H40" s="29">
        <v>1990</v>
      </c>
      <c r="I40" s="29">
        <v>11615</v>
      </c>
      <c r="J40" s="23">
        <v>3257</v>
      </c>
      <c r="K40" s="23">
        <v>153</v>
      </c>
      <c r="L40" s="23">
        <v>327</v>
      </c>
      <c r="M40" s="23"/>
      <c r="N40" s="25">
        <v>1594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37" priority="6" stopIfTrue="1" operator="equal">
      <formula>0</formula>
    </cfRule>
  </conditionalFormatting>
  <conditionalFormatting sqref="I23:I39">
    <cfRule type="cellIs" dxfId="436" priority="5" stopIfTrue="1" operator="equal">
      <formula>0</formula>
    </cfRule>
  </conditionalFormatting>
  <conditionalFormatting sqref="D17:D20 F17:F20 I17:I20 K17:K20 M17:M20">
    <cfRule type="cellIs" dxfId="435" priority="4" stopIfTrue="1" operator="equal">
      <formula>0</formula>
    </cfRule>
  </conditionalFormatting>
  <conditionalFormatting sqref="E17:E20 G17:H20 J17:J20 L17:L20">
    <cfRule type="cellIs" dxfId="434" priority="3" stopIfTrue="1" operator="equal">
      <formula>0</formula>
    </cfRule>
  </conditionalFormatting>
  <conditionalFormatting sqref="E23:F23">
    <cfRule type="cellIs" dxfId="433" priority="2" stopIfTrue="1" operator="equal">
      <formula>0</formula>
    </cfRule>
  </conditionalFormatting>
  <conditionalFormatting sqref="N17:N20">
    <cfRule type="cellIs" dxfId="4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13</v>
      </c>
      <c r="C8" s="61">
        <f>(B8/$B$40)*1000</f>
        <v>2.6666666666666665</v>
      </c>
      <c r="D8" s="60">
        <f t="shared" ref="D8:N8" si="0">(SUM(D23:D39))+D15+D21</f>
        <v>4</v>
      </c>
      <c r="E8" s="60">
        <f t="shared" si="0"/>
        <v>1</v>
      </c>
      <c r="F8" s="60">
        <f t="shared" si="0"/>
        <v>7</v>
      </c>
      <c r="G8" s="60">
        <f t="shared" si="0"/>
        <v>3</v>
      </c>
      <c r="H8" s="60">
        <f t="shared" si="0"/>
        <v>2</v>
      </c>
      <c r="I8" s="60">
        <f t="shared" si="0"/>
        <v>10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0.20512820512820512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0.41025641025641024</v>
      </c>
      <c r="D13" s="34"/>
      <c r="E13" s="34"/>
      <c r="F13" s="34">
        <v>2</v>
      </c>
      <c r="G13" s="34"/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0.61538461538461542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3</v>
      </c>
      <c r="G15" s="60">
        <f t="shared" si="2"/>
        <v>0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0.20512820512820512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0.20512820512820512</v>
      </c>
      <c r="D32" s="34"/>
      <c r="E32" s="45"/>
      <c r="F32" s="45"/>
      <c r="G32" s="34"/>
      <c r="H32" s="34">
        <v>1</v>
      </c>
      <c r="I32" s="34"/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</v>
      </c>
      <c r="C34" s="17">
        <f t="shared" si="5"/>
        <v>1.641025641025641</v>
      </c>
      <c r="D34" s="34">
        <v>4</v>
      </c>
      <c r="E34" s="45">
        <v>1</v>
      </c>
      <c r="F34" s="45">
        <v>4</v>
      </c>
      <c r="G34" s="34">
        <v>2</v>
      </c>
      <c r="H34" s="34">
        <v>1</v>
      </c>
      <c r="I34" s="34">
        <v>6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4875</v>
      </c>
      <c r="C40" s="24"/>
      <c r="D40" s="23">
        <v>2408</v>
      </c>
      <c r="E40" s="23">
        <v>1691</v>
      </c>
      <c r="F40" s="23">
        <v>1272</v>
      </c>
      <c r="G40" s="23">
        <v>1303</v>
      </c>
      <c r="H40" s="23">
        <v>609</v>
      </c>
      <c r="I40" s="23">
        <v>4683</v>
      </c>
      <c r="J40" s="23">
        <v>97</v>
      </c>
      <c r="K40" s="23">
        <v>45</v>
      </c>
      <c r="L40" s="23">
        <v>50</v>
      </c>
      <c r="M40" s="23"/>
      <c r="N40" s="25">
        <v>467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31" priority="6" stopIfTrue="1" operator="equal">
      <formula>0</formula>
    </cfRule>
  </conditionalFormatting>
  <conditionalFormatting sqref="I23:I39">
    <cfRule type="cellIs" dxfId="430" priority="5" stopIfTrue="1" operator="equal">
      <formula>0</formula>
    </cfRule>
  </conditionalFormatting>
  <conditionalFormatting sqref="D17:D20 F17:F20 I17:I20 K17:K20 M17:M20">
    <cfRule type="cellIs" dxfId="429" priority="4" stopIfTrue="1" operator="equal">
      <formula>0</formula>
    </cfRule>
  </conditionalFormatting>
  <conditionalFormatting sqref="E17:E20 G17:H20 J17:J20 L17:L20">
    <cfRule type="cellIs" dxfId="428" priority="3" stopIfTrue="1" operator="equal">
      <formula>0</formula>
    </cfRule>
  </conditionalFormatting>
  <conditionalFormatting sqref="E23:F23">
    <cfRule type="cellIs" dxfId="427" priority="2" stopIfTrue="1" operator="equal">
      <formula>0</formula>
    </cfRule>
  </conditionalFormatting>
  <conditionalFormatting sqref="N17:N20">
    <cfRule type="cellIs" dxfId="4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53</v>
      </c>
      <c r="C8" s="61">
        <f>(B8/$B$40)*1000</f>
        <v>3.7094064949608065</v>
      </c>
      <c r="D8" s="60">
        <f t="shared" ref="D8:N8" si="0">(SUM(D23:D39))+D15+D21</f>
        <v>18</v>
      </c>
      <c r="E8" s="60">
        <f t="shared" si="0"/>
        <v>8</v>
      </c>
      <c r="F8" s="60">
        <f t="shared" si="0"/>
        <v>29</v>
      </c>
      <c r="G8" s="60">
        <f t="shared" si="0"/>
        <v>10</v>
      </c>
      <c r="H8" s="60">
        <f t="shared" si="0"/>
        <v>6</v>
      </c>
      <c r="I8" s="60">
        <f t="shared" si="0"/>
        <v>35</v>
      </c>
      <c r="J8" s="60">
        <f t="shared" si="0"/>
        <v>18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</v>
      </c>
      <c r="C11" s="17">
        <f>(B11/$B$40)*1000</f>
        <v>0.41993281075027994</v>
      </c>
      <c r="D11" s="33">
        <v>1</v>
      </c>
      <c r="E11" s="33">
        <v>1</v>
      </c>
      <c r="F11" s="33">
        <v>2</v>
      </c>
      <c r="G11" s="33">
        <v>1</v>
      </c>
      <c r="H11" s="33">
        <v>2</v>
      </c>
      <c r="I11" s="33">
        <v>4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6.9988801791713323E-2</v>
      </c>
      <c r="D13" s="34">
        <v>1</v>
      </c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</v>
      </c>
      <c r="C15" s="61">
        <f>(B15/B40)*1000</f>
        <v>0.48992161254199329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3</v>
      </c>
      <c r="G15" s="60">
        <f t="shared" si="2"/>
        <v>1</v>
      </c>
      <c r="H15" s="60">
        <f t="shared" si="2"/>
        <v>2</v>
      </c>
      <c r="I15" s="60">
        <f t="shared" si="2"/>
        <v>5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0.27995520716685329</v>
      </c>
      <c r="D19" s="34"/>
      <c r="E19" s="34"/>
      <c r="F19" s="34">
        <v>3</v>
      </c>
      <c r="G19" s="34">
        <v>1</v>
      </c>
      <c r="H19" s="34"/>
      <c r="I19" s="34">
        <v>1</v>
      </c>
      <c r="J19" s="34">
        <v>3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0.20996640537513997</v>
      </c>
      <c r="D20" s="34">
        <v>1</v>
      </c>
      <c r="E20" s="34"/>
      <c r="F20" s="34">
        <v>1</v>
      </c>
      <c r="G20" s="34">
        <v>2</v>
      </c>
      <c r="H20" s="34"/>
      <c r="I20" s="34">
        <v>2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0.48992161254199329</v>
      </c>
      <c r="D21" s="60">
        <f>SUM(D17:D20)</f>
        <v>1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3</v>
      </c>
      <c r="H21" s="60">
        <f t="shared" si="4"/>
        <v>0</v>
      </c>
      <c r="I21" s="60">
        <f t="shared" si="4"/>
        <v>3</v>
      </c>
      <c r="J21" s="60">
        <f t="shared" si="4"/>
        <v>4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13</v>
      </c>
      <c r="C23" s="17">
        <f t="shared" ref="C23:C39" si="5">(B23/$B$40)*1000</f>
        <v>0.90985442329227328</v>
      </c>
      <c r="D23" s="33">
        <v>4</v>
      </c>
      <c r="E23" s="33">
        <v>1</v>
      </c>
      <c r="F23" s="33">
        <v>9</v>
      </c>
      <c r="G23" s="33">
        <v>3</v>
      </c>
      <c r="H23" s="33"/>
      <c r="I23" s="33">
        <v>7</v>
      </c>
      <c r="J23" s="33">
        <v>6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6.9988801791713323E-2</v>
      </c>
      <c r="D24" s="34">
        <v>1</v>
      </c>
      <c r="E24" s="45"/>
      <c r="F24" s="45"/>
      <c r="G24" s="34"/>
      <c r="H24" s="34">
        <v>1</v>
      </c>
      <c r="I24" s="34"/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24</v>
      </c>
      <c r="C34" s="17">
        <f t="shared" si="5"/>
        <v>1.6797312430011198</v>
      </c>
      <c r="D34" s="34">
        <v>9</v>
      </c>
      <c r="E34" s="45">
        <v>6</v>
      </c>
      <c r="F34" s="45">
        <v>13</v>
      </c>
      <c r="G34" s="34">
        <v>2</v>
      </c>
      <c r="H34" s="34">
        <v>3</v>
      </c>
      <c r="I34" s="34">
        <v>19</v>
      </c>
      <c r="J34" s="34">
        <v>5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6.9988801791713323E-2</v>
      </c>
      <c r="D38" s="34">
        <v>1</v>
      </c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14288</v>
      </c>
      <c r="C40" s="24"/>
      <c r="D40" s="23">
        <v>6828</v>
      </c>
      <c r="E40" s="23">
        <v>4977</v>
      </c>
      <c r="F40" s="23">
        <v>3709</v>
      </c>
      <c r="G40" s="23">
        <v>3733</v>
      </c>
      <c r="H40" s="29">
        <v>1869</v>
      </c>
      <c r="I40" s="29">
        <v>10953</v>
      </c>
      <c r="J40" s="23">
        <v>2686</v>
      </c>
      <c r="K40" s="23">
        <v>177</v>
      </c>
      <c r="L40" s="23">
        <v>472</v>
      </c>
      <c r="M40" s="23"/>
      <c r="N40" s="25">
        <v>1294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25" priority="6" stopIfTrue="1" operator="equal">
      <formula>0</formula>
    </cfRule>
  </conditionalFormatting>
  <conditionalFormatting sqref="I23:I39">
    <cfRule type="cellIs" dxfId="424" priority="5" stopIfTrue="1" operator="equal">
      <formula>0</formula>
    </cfRule>
  </conditionalFormatting>
  <conditionalFormatting sqref="D17:D20 F17:F20 I17:I20 K17:K20 M17:M20">
    <cfRule type="cellIs" dxfId="423" priority="4" stopIfTrue="1" operator="equal">
      <formula>0</formula>
    </cfRule>
  </conditionalFormatting>
  <conditionalFormatting sqref="E17:E20 G17:H20 J17:J20 L17:L20">
    <cfRule type="cellIs" dxfId="422" priority="3" stopIfTrue="1" operator="equal">
      <formula>0</formula>
    </cfRule>
  </conditionalFormatting>
  <conditionalFormatting sqref="E23:F23">
    <cfRule type="cellIs" dxfId="421" priority="2" stopIfTrue="1" operator="equal">
      <formula>0</formula>
    </cfRule>
  </conditionalFormatting>
  <conditionalFormatting sqref="N17:N20">
    <cfRule type="cellIs" dxfId="4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5122</v>
      </c>
      <c r="C40" s="24"/>
      <c r="D40" s="23">
        <v>2427</v>
      </c>
      <c r="E40" s="23">
        <v>1797</v>
      </c>
      <c r="F40" s="23">
        <v>1331</v>
      </c>
      <c r="G40" s="23">
        <v>1340</v>
      </c>
      <c r="H40" s="23">
        <v>654</v>
      </c>
      <c r="I40" s="23">
        <v>4517</v>
      </c>
      <c r="J40" s="23">
        <v>459</v>
      </c>
      <c r="K40" s="23">
        <v>85</v>
      </c>
      <c r="L40" s="23">
        <v>61</v>
      </c>
      <c r="M40" s="23"/>
      <c r="N40" s="25">
        <v>418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19" priority="6" stopIfTrue="1" operator="equal">
      <formula>0</formula>
    </cfRule>
  </conditionalFormatting>
  <conditionalFormatting sqref="I23:I39">
    <cfRule type="cellIs" dxfId="418" priority="5" stopIfTrue="1" operator="equal">
      <formula>0</formula>
    </cfRule>
  </conditionalFormatting>
  <conditionalFormatting sqref="D17:D20 F17:F20 I17:I20 K17:K20 M17:M20">
    <cfRule type="cellIs" dxfId="417" priority="4" stopIfTrue="1" operator="equal">
      <formula>0</formula>
    </cfRule>
  </conditionalFormatting>
  <conditionalFormatting sqref="E17:E20 G17:H20 J17:J20 L17:L20">
    <cfRule type="cellIs" dxfId="416" priority="3" stopIfTrue="1" operator="equal">
      <formula>0</formula>
    </cfRule>
  </conditionalFormatting>
  <conditionalFormatting sqref="E23:F23">
    <cfRule type="cellIs" dxfId="415" priority="2" stopIfTrue="1" operator="equal">
      <formula>0</formula>
    </cfRule>
  </conditionalFormatting>
  <conditionalFormatting sqref="N17:N20">
    <cfRule type="cellIs" dxfId="414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0.88652482269503541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0.4432624113475177</v>
      </c>
      <c r="D27" s="34"/>
      <c r="E27" s="45"/>
      <c r="F27" s="45">
        <v>1</v>
      </c>
      <c r="G27" s="34"/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0.4432624113475177</v>
      </c>
      <c r="D34" s="34"/>
      <c r="E34" s="45"/>
      <c r="F34" s="45"/>
      <c r="G34" s="34">
        <v>1</v>
      </c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2256</v>
      </c>
      <c r="C40" s="24"/>
      <c r="D40" s="23">
        <v>1098</v>
      </c>
      <c r="E40" s="23">
        <v>796</v>
      </c>
      <c r="F40" s="23">
        <v>539</v>
      </c>
      <c r="G40" s="23">
        <v>622</v>
      </c>
      <c r="H40" s="23">
        <v>299</v>
      </c>
      <c r="I40" s="23">
        <v>2132</v>
      </c>
      <c r="J40" s="23">
        <v>39</v>
      </c>
      <c r="K40" s="23">
        <v>58</v>
      </c>
      <c r="L40" s="23">
        <v>27</v>
      </c>
      <c r="M40" s="23"/>
      <c r="N40" s="25">
        <v>94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13" priority="6" stopIfTrue="1" operator="equal">
      <formula>0</formula>
    </cfRule>
  </conditionalFormatting>
  <conditionalFormatting sqref="I23:I39">
    <cfRule type="cellIs" dxfId="412" priority="5" stopIfTrue="1" operator="equal">
      <formula>0</formula>
    </cfRule>
  </conditionalFormatting>
  <conditionalFormatting sqref="D17:D20 F17:F20 I17:I20 K17:K20 M17:M20">
    <cfRule type="cellIs" dxfId="411" priority="4" stopIfTrue="1" operator="equal">
      <formula>0</formula>
    </cfRule>
  </conditionalFormatting>
  <conditionalFormatting sqref="E17:E20 G17:H20 J17:J20 L17:L20">
    <cfRule type="cellIs" dxfId="410" priority="3" stopIfTrue="1" operator="equal">
      <formula>0</formula>
    </cfRule>
  </conditionalFormatting>
  <conditionalFormatting sqref="E23:F23">
    <cfRule type="cellIs" dxfId="409" priority="2" stopIfTrue="1" operator="equal">
      <formula>0</formula>
    </cfRule>
  </conditionalFormatting>
  <conditionalFormatting sqref="N17:N20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1.0277492291880781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1.0277492291880781</v>
      </c>
      <c r="D38" s="34"/>
      <c r="E38" s="45"/>
      <c r="F38" s="45">
        <v>1</v>
      </c>
      <c r="G38" s="34">
        <v>1</v>
      </c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1946</v>
      </c>
      <c r="C40" s="24"/>
      <c r="D40" s="23">
        <v>908</v>
      </c>
      <c r="E40" s="23">
        <v>665</v>
      </c>
      <c r="F40" s="23">
        <v>463</v>
      </c>
      <c r="G40" s="23">
        <v>533</v>
      </c>
      <c r="H40" s="23">
        <v>285</v>
      </c>
      <c r="I40" s="23">
        <v>1788</v>
      </c>
      <c r="J40" s="23">
        <v>54</v>
      </c>
      <c r="K40" s="23">
        <v>96</v>
      </c>
      <c r="L40" s="23">
        <v>8</v>
      </c>
      <c r="M40" s="23"/>
      <c r="N40" s="25">
        <v>57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07" priority="6" stopIfTrue="1" operator="equal">
      <formula>0</formula>
    </cfRule>
  </conditionalFormatting>
  <conditionalFormatting sqref="I23:I39">
    <cfRule type="cellIs" dxfId="406" priority="5" stopIfTrue="1" operator="equal">
      <formula>0</formula>
    </cfRule>
  </conditionalFormatting>
  <conditionalFormatting sqref="D17:D20 F17:F20 I17:I20 K17:K20 M17:M20">
    <cfRule type="cellIs" dxfId="405" priority="4" stopIfTrue="1" operator="equal">
      <formula>0</formula>
    </cfRule>
  </conditionalFormatting>
  <conditionalFormatting sqref="E17:E20 G17:H20 J17:J20 L17:L20">
    <cfRule type="cellIs" dxfId="404" priority="3" stopIfTrue="1" operator="equal">
      <formula>0</formula>
    </cfRule>
  </conditionalFormatting>
  <conditionalFormatting sqref="E23:F23">
    <cfRule type="cellIs" dxfId="403" priority="2" stopIfTrue="1" operator="equal">
      <formula>0</formula>
    </cfRule>
  </conditionalFormatting>
  <conditionalFormatting sqref="N17:N20">
    <cfRule type="cellIs" dxfId="4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10.996119016817595</v>
      </c>
      <c r="D8" s="60">
        <f t="shared" ref="D8:N8" si="0">(SUM(D23:D39))+D15+D21</f>
        <v>7</v>
      </c>
      <c r="E8" s="60">
        <f t="shared" si="0"/>
        <v>2</v>
      </c>
      <c r="F8" s="60">
        <f t="shared" si="0"/>
        <v>7</v>
      </c>
      <c r="G8" s="60">
        <f t="shared" si="0"/>
        <v>16</v>
      </c>
      <c r="H8" s="60">
        <f t="shared" si="0"/>
        <v>9</v>
      </c>
      <c r="I8" s="60">
        <f t="shared" si="0"/>
        <v>12</v>
      </c>
      <c r="J8" s="60">
        <f t="shared" si="0"/>
        <v>3</v>
      </c>
      <c r="K8" s="60">
        <f t="shared" si="0"/>
        <v>13</v>
      </c>
      <c r="L8" s="60">
        <f t="shared" si="0"/>
        <v>0</v>
      </c>
      <c r="M8" s="60">
        <f t="shared" si="0"/>
        <v>6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0.646830530401035</v>
      </c>
      <c r="D11" s="33"/>
      <c r="E11" s="33"/>
      <c r="F11" s="33"/>
      <c r="G11" s="33">
        <v>2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0.646830530401035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0.3234152652005175</v>
      </c>
      <c r="D18" s="34"/>
      <c r="E18" s="34"/>
      <c r="F18" s="34"/>
      <c r="G18" s="34">
        <v>1</v>
      </c>
      <c r="H18" s="34"/>
      <c r="I18" s="34"/>
      <c r="J18" s="34"/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0.3234152652005175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2.58732212160414</v>
      </c>
      <c r="D23" s="33">
        <v>1</v>
      </c>
      <c r="E23" s="33">
        <v>1</v>
      </c>
      <c r="F23" s="33">
        <v>3</v>
      </c>
      <c r="G23" s="33">
        <v>3</v>
      </c>
      <c r="H23" s="33">
        <v>1</v>
      </c>
      <c r="I23" s="33">
        <v>3</v>
      </c>
      <c r="J23" s="33"/>
      <c r="K23" s="33">
        <v>1</v>
      </c>
      <c r="L23" s="33"/>
      <c r="M23" s="33">
        <v>4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0.3234152652005175</v>
      </c>
      <c r="D24" s="34"/>
      <c r="E24" s="45"/>
      <c r="F24" s="45"/>
      <c r="G24" s="34"/>
      <c r="H24" s="34">
        <v>1</v>
      </c>
      <c r="I24" s="34"/>
      <c r="J24" s="34"/>
      <c r="K24" s="34">
        <v>1</v>
      </c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0.3234152652005175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1.6170763260025873</v>
      </c>
      <c r="D31" s="34">
        <v>2</v>
      </c>
      <c r="E31" s="45"/>
      <c r="F31" s="45"/>
      <c r="G31" s="34">
        <v>3</v>
      </c>
      <c r="H31" s="34">
        <v>2</v>
      </c>
      <c r="I31" s="34">
        <v>2</v>
      </c>
      <c r="J31" s="34">
        <v>1</v>
      </c>
      <c r="K31" s="34">
        <v>2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0.3234152652005175</v>
      </c>
      <c r="D32" s="34">
        <v>1</v>
      </c>
      <c r="E32" s="45"/>
      <c r="F32" s="45"/>
      <c r="G32" s="34"/>
      <c r="H32" s="34">
        <v>1</v>
      </c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3.2341526520051747</v>
      </c>
      <c r="D34" s="34">
        <v>2</v>
      </c>
      <c r="E34" s="45">
        <v>1</v>
      </c>
      <c r="F34" s="45">
        <v>4</v>
      </c>
      <c r="G34" s="34">
        <v>4</v>
      </c>
      <c r="H34" s="34">
        <v>1</v>
      </c>
      <c r="I34" s="34">
        <v>3</v>
      </c>
      <c r="J34" s="34"/>
      <c r="K34" s="34">
        <v>6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1.6170763260025873</v>
      </c>
      <c r="D38" s="34"/>
      <c r="E38" s="45"/>
      <c r="F38" s="45"/>
      <c r="G38" s="34">
        <v>3</v>
      </c>
      <c r="H38" s="34">
        <v>2</v>
      </c>
      <c r="I38" s="34">
        <v>1</v>
      </c>
      <c r="J38" s="34">
        <v>1</v>
      </c>
      <c r="K38" s="34">
        <v>3</v>
      </c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3092</v>
      </c>
      <c r="C40" s="24"/>
      <c r="D40" s="23">
        <v>1471</v>
      </c>
      <c r="E40" s="23">
        <v>1106</v>
      </c>
      <c r="F40" s="23">
        <v>773</v>
      </c>
      <c r="G40" s="23">
        <v>796</v>
      </c>
      <c r="H40" s="29">
        <v>417</v>
      </c>
      <c r="I40" s="29">
        <v>2032</v>
      </c>
      <c r="J40" s="23">
        <v>100</v>
      </c>
      <c r="K40" s="23">
        <v>905</v>
      </c>
      <c r="L40" s="23">
        <v>55</v>
      </c>
      <c r="M40" s="23"/>
      <c r="N40" s="25">
        <v>81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01" priority="6" stopIfTrue="1" operator="equal">
      <formula>0</formula>
    </cfRule>
  </conditionalFormatting>
  <conditionalFormatting sqref="I23:I39">
    <cfRule type="cellIs" dxfId="400" priority="5" stopIfTrue="1" operator="equal">
      <formula>0</formula>
    </cfRule>
  </conditionalFormatting>
  <conditionalFormatting sqref="D17:D20 F17:F20 I17:I20 K17:K20 M17:M20">
    <cfRule type="cellIs" dxfId="399" priority="4" stopIfTrue="1" operator="equal">
      <formula>0</formula>
    </cfRule>
  </conditionalFormatting>
  <conditionalFormatting sqref="E17:E20 G17:H20 J17:J20 L17:L20">
    <cfRule type="cellIs" dxfId="398" priority="3" stopIfTrue="1" operator="equal">
      <formula>0</formula>
    </cfRule>
  </conditionalFormatting>
  <conditionalFormatting sqref="E23:F23">
    <cfRule type="cellIs" dxfId="397" priority="2" stopIfTrue="1" operator="equal">
      <formula>0</formula>
    </cfRule>
  </conditionalFormatting>
  <conditionalFormatting sqref="N17:N20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5.1759834368530022</v>
      </c>
      <c r="D8" s="60">
        <f t="shared" ref="D8:N8" si="0">(SUM(D23:D39))+D15+D21</f>
        <v>4</v>
      </c>
      <c r="E8" s="60">
        <f t="shared" si="0"/>
        <v>4</v>
      </c>
      <c r="F8" s="60">
        <f t="shared" si="0"/>
        <v>3</v>
      </c>
      <c r="G8" s="60">
        <f t="shared" si="0"/>
        <v>4</v>
      </c>
      <c r="H8" s="60">
        <f t="shared" si="0"/>
        <v>4</v>
      </c>
      <c r="I8" s="60">
        <f t="shared" si="0"/>
        <v>13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0.34506556245686681</v>
      </c>
      <c r="D11" s="33"/>
      <c r="E11" s="33">
        <v>1</v>
      </c>
      <c r="F11" s="33"/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1.7253278122843341</v>
      </c>
      <c r="D13" s="34"/>
      <c r="E13" s="34">
        <v>1</v>
      </c>
      <c r="F13" s="34">
        <v>1</v>
      </c>
      <c r="G13" s="34"/>
      <c r="H13" s="34">
        <v>3</v>
      </c>
      <c r="I13" s="34">
        <v>5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2.0703933747412009</v>
      </c>
      <c r="D15" s="60">
        <f t="shared" ref="D15:N15" si="2">SUM(D11:D14)</f>
        <v>0</v>
      </c>
      <c r="E15" s="60">
        <f t="shared" si="2"/>
        <v>2</v>
      </c>
      <c r="F15" s="60">
        <f t="shared" si="2"/>
        <v>1</v>
      </c>
      <c r="G15" s="60">
        <f t="shared" si="2"/>
        <v>0</v>
      </c>
      <c r="H15" s="60">
        <f t="shared" si="2"/>
        <v>3</v>
      </c>
      <c r="I15" s="60">
        <f t="shared" si="2"/>
        <v>6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1.7253278122843341</v>
      </c>
      <c r="D23" s="33">
        <v>1</v>
      </c>
      <c r="E23" s="33">
        <v>1</v>
      </c>
      <c r="F23" s="33">
        <v>1</v>
      </c>
      <c r="G23" s="33">
        <v>2</v>
      </c>
      <c r="H23" s="33">
        <v>1</v>
      </c>
      <c r="I23" s="33">
        <v>4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0.34506556245686681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1.0351966873706004</v>
      </c>
      <c r="D34" s="34">
        <v>2</v>
      </c>
      <c r="E34" s="45">
        <v>1</v>
      </c>
      <c r="F34" s="45">
        <v>1</v>
      </c>
      <c r="G34" s="34">
        <v>1</v>
      </c>
      <c r="H34" s="34"/>
      <c r="I34" s="34">
        <v>2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2898</v>
      </c>
      <c r="C40" s="24"/>
      <c r="D40" s="23">
        <v>1386</v>
      </c>
      <c r="E40" s="23">
        <v>1028</v>
      </c>
      <c r="F40" s="23">
        <v>751</v>
      </c>
      <c r="G40" s="23">
        <v>748</v>
      </c>
      <c r="H40" s="23">
        <v>371</v>
      </c>
      <c r="I40" s="23">
        <v>2791</v>
      </c>
      <c r="J40" s="23">
        <v>73</v>
      </c>
      <c r="K40" s="23">
        <v>26</v>
      </c>
      <c r="L40" s="23">
        <v>8</v>
      </c>
      <c r="M40" s="23"/>
      <c r="N40" s="25">
        <v>121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95" priority="6" stopIfTrue="1" operator="equal">
      <formula>0</formula>
    </cfRule>
  </conditionalFormatting>
  <conditionalFormatting sqref="I23:I39">
    <cfRule type="cellIs" dxfId="394" priority="5" stopIfTrue="1" operator="equal">
      <formula>0</formula>
    </cfRule>
  </conditionalFormatting>
  <conditionalFormatting sqref="D17:D20 F17:F20 I17:I20 K17:K20 M17:M20">
    <cfRule type="cellIs" dxfId="393" priority="4" stopIfTrue="1" operator="equal">
      <formula>0</formula>
    </cfRule>
  </conditionalFormatting>
  <conditionalFormatting sqref="E17:E20 G17:H20 J17:J20 L17:L20">
    <cfRule type="cellIs" dxfId="392" priority="3" stopIfTrue="1" operator="equal">
      <formula>0</formula>
    </cfRule>
  </conditionalFormatting>
  <conditionalFormatting sqref="E23:F23">
    <cfRule type="cellIs" dxfId="391" priority="2" stopIfTrue="1" operator="equal">
      <formula>0</formula>
    </cfRule>
  </conditionalFormatting>
  <conditionalFormatting sqref="N17:N20">
    <cfRule type="cellIs" dxfId="3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6.28515625" bestFit="1" customWidth="1"/>
    <col min="8" max="8" width="6.28515625" customWidth="1"/>
    <col min="9" max="9" width="6.285156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2" customFormat="1" ht="12" x14ac:dyDescent="0.2">
      <c r="A8" s="15" t="s">
        <v>45</v>
      </c>
      <c r="B8" s="60">
        <f>(SUM(B23:B39))+B15+B21</f>
        <v>1</v>
      </c>
      <c r="C8" s="61">
        <f>(B8/$B$40)*1000</f>
        <v>1.6155088852988693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2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30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4"/>
      <c r="I11"/>
      <c r="J11"/>
      <c r="K11"/>
      <c r="L11"/>
      <c r="M11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/>
      <c r="J12"/>
      <c r="K12"/>
      <c r="L12"/>
      <c r="M12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1.6155088852988693</v>
      </c>
      <c r="D13" s="34"/>
      <c r="E13" s="34"/>
      <c r="F13" s="34">
        <v>1</v>
      </c>
      <c r="G13" s="34"/>
      <c r="H13" s="34"/>
      <c r="I13">
        <v>1</v>
      </c>
      <c r="J13"/>
      <c r="K13"/>
      <c r="L13"/>
      <c r="M13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/>
      <c r="J14"/>
      <c r="K14"/>
      <c r="L14"/>
      <c r="M14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1.6155088852988693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/>
      <c r="J17"/>
      <c r="K17"/>
      <c r="L17"/>
      <c r="M17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/>
      <c r="J18"/>
      <c r="K18"/>
      <c r="L18"/>
      <c r="M18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/>
      <c r="J19"/>
      <c r="K19"/>
      <c r="L19"/>
      <c r="M19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/>
      <c r="J20"/>
      <c r="K20"/>
      <c r="L20"/>
      <c r="M20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30"/>
      <c r="I22" s="30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4"/>
      <c r="I23"/>
      <c r="J23"/>
      <c r="K23"/>
      <c r="L23"/>
      <c r="M2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/>
      <c r="J24"/>
      <c r="K24"/>
      <c r="L24"/>
      <c r="M2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/>
      <c r="J25"/>
      <c r="K25"/>
      <c r="L25"/>
      <c r="M25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/>
      <c r="J26"/>
      <c r="K26"/>
      <c r="L26"/>
      <c r="M26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ht="12" customHeigh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5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5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5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5" s="4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  <c r="O36" s="5"/>
    </row>
    <row r="37" spans="1:15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5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5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5" x14ac:dyDescent="0.2">
      <c r="A40" s="22" t="s">
        <v>52</v>
      </c>
      <c r="B40" s="23">
        <f>SUM(E40:H40)</f>
        <v>619</v>
      </c>
      <c r="C40" s="24"/>
      <c r="D40" s="23">
        <v>308</v>
      </c>
      <c r="E40" s="23">
        <v>223</v>
      </c>
      <c r="F40" s="23">
        <v>139</v>
      </c>
      <c r="G40" s="23">
        <v>171</v>
      </c>
      <c r="H40" s="23">
        <v>86</v>
      </c>
      <c r="I40" s="23">
        <v>587</v>
      </c>
      <c r="J40" s="23">
        <v>21</v>
      </c>
      <c r="K40" s="23">
        <v>8</v>
      </c>
      <c r="L40" s="23">
        <v>3</v>
      </c>
      <c r="M40" s="23"/>
      <c r="N40" s="25">
        <v>23</v>
      </c>
    </row>
    <row r="41" spans="1:15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5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5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N11:N14 J27:N39 D24:H39 D23 G23:H23 N23:N26">
    <cfRule type="cellIs" dxfId="497" priority="7" stopIfTrue="1" operator="equal">
      <formula>0</formula>
    </cfRule>
  </conditionalFormatting>
  <conditionalFormatting sqref="I27:I39">
    <cfRule type="cellIs" dxfId="496" priority="5" stopIfTrue="1" operator="equal">
      <formula>0</formula>
    </cfRule>
  </conditionalFormatting>
  <conditionalFormatting sqref="D17:D20 F17:F20">
    <cfRule type="cellIs" dxfId="495" priority="4" stopIfTrue="1" operator="equal">
      <formula>0</formula>
    </cfRule>
  </conditionalFormatting>
  <conditionalFormatting sqref="E17:E20 G17:H20">
    <cfRule type="cellIs" dxfId="494" priority="3" stopIfTrue="1" operator="equal">
      <formula>0</formula>
    </cfRule>
  </conditionalFormatting>
  <conditionalFormatting sqref="E23:F23">
    <cfRule type="cellIs" dxfId="493" priority="2" stopIfTrue="1" operator="equal">
      <formula>0</formula>
    </cfRule>
  </conditionalFormatting>
  <conditionalFormatting sqref="N17:N20">
    <cfRule type="cellIs" dxfId="4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0.12221950623319482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>SUM(D11:D14)</f>
        <v>0</v>
      </c>
      <c r="E15" s="60">
        <f t="shared" ref="E15:N15" si="2">SUM(E11:E14)</f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0.12221950623319482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8182</v>
      </c>
      <c r="C40" s="24"/>
      <c r="D40" s="23">
        <v>4066</v>
      </c>
      <c r="E40" s="23">
        <v>2916</v>
      </c>
      <c r="F40" s="23">
        <v>2038</v>
      </c>
      <c r="G40" s="23">
        <v>2120</v>
      </c>
      <c r="H40" s="23">
        <v>1108</v>
      </c>
      <c r="I40" s="23">
        <v>7654</v>
      </c>
      <c r="J40" s="23">
        <v>314</v>
      </c>
      <c r="K40" s="23">
        <v>45</v>
      </c>
      <c r="L40" s="23">
        <v>169</v>
      </c>
      <c r="M40" s="23"/>
      <c r="N40" s="25">
        <v>585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89" priority="6" stopIfTrue="1" operator="equal">
      <formula>0</formula>
    </cfRule>
  </conditionalFormatting>
  <conditionalFormatting sqref="I23:I39">
    <cfRule type="cellIs" dxfId="388" priority="5" stopIfTrue="1" operator="equal">
      <formula>0</formula>
    </cfRule>
  </conditionalFormatting>
  <conditionalFormatting sqref="D17:D20 F17:F20 I17:I20 K17:K20 M17:M20">
    <cfRule type="cellIs" dxfId="387" priority="4" stopIfTrue="1" operator="equal">
      <formula>0</formula>
    </cfRule>
  </conditionalFormatting>
  <conditionalFormatting sqref="E17:E20 G17:H20 J17:J20 L17:L20">
    <cfRule type="cellIs" dxfId="386" priority="3" stopIfTrue="1" operator="equal">
      <formula>0</formula>
    </cfRule>
  </conditionalFormatting>
  <conditionalFormatting sqref="E23:F23">
    <cfRule type="cellIs" dxfId="385" priority="2" stopIfTrue="1" operator="equal">
      <formula>0</formula>
    </cfRule>
  </conditionalFormatting>
  <conditionalFormatting sqref="N17:N20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21</v>
      </c>
      <c r="C8" s="61">
        <f>(B8/$B$40)*1000</f>
        <v>18.73327386262266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3</v>
      </c>
      <c r="G8" s="60">
        <f t="shared" si="0"/>
        <v>11</v>
      </c>
      <c r="H8" s="60">
        <f t="shared" si="0"/>
        <v>7</v>
      </c>
      <c r="I8" s="60">
        <f t="shared" si="0"/>
        <v>10</v>
      </c>
      <c r="J8" s="60">
        <f t="shared" si="0"/>
        <v>9</v>
      </c>
      <c r="K8" s="60">
        <f t="shared" si="0"/>
        <v>1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0.89206066012488849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0.89206066012488849</v>
      </c>
      <c r="D13" s="34"/>
      <c r="E13" s="34"/>
      <c r="F13" s="34"/>
      <c r="G13" s="34"/>
      <c r="H13" s="34">
        <v>1</v>
      </c>
      <c r="I13" s="34"/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1.784121320249777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1.784121320249777</v>
      </c>
      <c r="D23" s="33"/>
      <c r="E23" s="33"/>
      <c r="F23" s="33"/>
      <c r="G23" s="33">
        <v>2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0.89206066012488849</v>
      </c>
      <c r="D31" s="34"/>
      <c r="E31" s="45"/>
      <c r="F31" s="45"/>
      <c r="G31" s="34"/>
      <c r="H31" s="34">
        <v>1</v>
      </c>
      <c r="I31" s="34"/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</v>
      </c>
      <c r="C34" s="17">
        <f t="shared" si="5"/>
        <v>9.8126672613737735</v>
      </c>
      <c r="D34" s="34"/>
      <c r="E34" s="45"/>
      <c r="F34" s="45">
        <v>1</v>
      </c>
      <c r="G34" s="34">
        <v>7</v>
      </c>
      <c r="H34" s="34">
        <v>3</v>
      </c>
      <c r="I34" s="34">
        <v>2</v>
      </c>
      <c r="J34" s="34">
        <v>7</v>
      </c>
      <c r="K34" s="34">
        <v>1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4.4603033006244424</v>
      </c>
      <c r="D38" s="34"/>
      <c r="E38" s="45"/>
      <c r="F38" s="45">
        <v>1</v>
      </c>
      <c r="G38" s="34">
        <v>2</v>
      </c>
      <c r="H38" s="34">
        <v>2</v>
      </c>
      <c r="I38" s="34">
        <v>5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1121</v>
      </c>
      <c r="C40" s="24"/>
      <c r="D40" s="23">
        <v>519</v>
      </c>
      <c r="E40" s="23">
        <v>392</v>
      </c>
      <c r="F40" s="23">
        <v>273</v>
      </c>
      <c r="G40" s="23">
        <v>318</v>
      </c>
      <c r="H40" s="23">
        <v>138</v>
      </c>
      <c r="I40" s="23">
        <v>1059</v>
      </c>
      <c r="J40" s="23">
        <v>36</v>
      </c>
      <c r="K40" s="23">
        <v>16</v>
      </c>
      <c r="L40" s="23">
        <v>10</v>
      </c>
      <c r="M40" s="23"/>
      <c r="N40" s="25">
        <v>60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83" priority="6" stopIfTrue="1" operator="equal">
      <formula>0</formula>
    </cfRule>
  </conditionalFormatting>
  <conditionalFormatting sqref="I23:I39">
    <cfRule type="cellIs" dxfId="382" priority="5" stopIfTrue="1" operator="equal">
      <formula>0</formula>
    </cfRule>
  </conditionalFormatting>
  <conditionalFormatting sqref="D17:D20 F17:F20 I17:I20 K17:K20 M17:M20">
    <cfRule type="cellIs" dxfId="381" priority="4" stopIfTrue="1" operator="equal">
      <formula>0</formula>
    </cfRule>
  </conditionalFormatting>
  <conditionalFormatting sqref="E17:E20 G17:H20 J17:J20 L17:L20">
    <cfRule type="cellIs" dxfId="380" priority="3" stopIfTrue="1" operator="equal">
      <formula>0</formula>
    </cfRule>
  </conditionalFormatting>
  <conditionalFormatting sqref="E23:F23">
    <cfRule type="cellIs" dxfId="379" priority="2" stopIfTrue="1" operator="equal">
      <formula>0</formula>
    </cfRule>
  </conditionalFormatting>
  <conditionalFormatting sqref="N17:N20">
    <cfRule type="cellIs" dxfId="3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52</v>
      </c>
      <c r="C8" s="61">
        <f>(B8/$B$40)*1000</f>
        <v>15.416543136673585</v>
      </c>
      <c r="D8" s="60">
        <f t="shared" ref="D8:N8" si="0">(SUM(D23:D39))+D15+D21</f>
        <v>24</v>
      </c>
      <c r="E8" s="60">
        <f t="shared" si="0"/>
        <v>4</v>
      </c>
      <c r="F8" s="60">
        <f t="shared" si="0"/>
        <v>21</v>
      </c>
      <c r="G8" s="60">
        <f t="shared" si="0"/>
        <v>15</v>
      </c>
      <c r="H8" s="60">
        <f t="shared" si="0"/>
        <v>12</v>
      </c>
      <c r="I8" s="60">
        <f t="shared" si="0"/>
        <v>33</v>
      </c>
      <c r="J8" s="60">
        <f t="shared" si="0"/>
        <v>6</v>
      </c>
      <c r="K8" s="60">
        <f t="shared" si="0"/>
        <v>7</v>
      </c>
      <c r="L8" s="60">
        <f t="shared" si="0"/>
        <v>1</v>
      </c>
      <c r="M8" s="60">
        <f t="shared" si="0"/>
        <v>5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0.29647198339756892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0.29647198339756892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0.59294396679513783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0.88941595019270681</v>
      </c>
      <c r="D18" s="34">
        <v>1</v>
      </c>
      <c r="E18" s="34"/>
      <c r="F18" s="34">
        <v>3</v>
      </c>
      <c r="G18" s="34"/>
      <c r="H18" s="34"/>
      <c r="I18" s="34">
        <v>2</v>
      </c>
      <c r="J18" s="34"/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2.0753038837829827</v>
      </c>
      <c r="D19" s="34">
        <v>3</v>
      </c>
      <c r="E19" s="34">
        <v>2</v>
      </c>
      <c r="F19" s="34">
        <v>1</v>
      </c>
      <c r="G19" s="34">
        <v>3</v>
      </c>
      <c r="H19" s="34">
        <v>1</v>
      </c>
      <c r="I19" s="34">
        <v>4</v>
      </c>
      <c r="J19" s="34">
        <v>2</v>
      </c>
      <c r="K19" s="34"/>
      <c r="L19" s="34">
        <v>1</v>
      </c>
      <c r="M19" s="34"/>
      <c r="N19" s="40"/>
    </row>
    <row r="20" spans="1:14" s="2" customFormat="1" x14ac:dyDescent="0.2">
      <c r="A20" s="21" t="s">
        <v>25</v>
      </c>
      <c r="B20" s="16">
        <f t="shared" si="3"/>
        <v>5</v>
      </c>
      <c r="C20" s="17">
        <f>(B20/$B$40)*1000</f>
        <v>1.4823599169878448</v>
      </c>
      <c r="D20" s="34">
        <v>3</v>
      </c>
      <c r="E20" s="34"/>
      <c r="F20" s="34">
        <v>4</v>
      </c>
      <c r="G20" s="34"/>
      <c r="H20" s="34">
        <v>1</v>
      </c>
      <c r="I20" s="34">
        <v>1</v>
      </c>
      <c r="J20" s="34"/>
      <c r="K20" s="34">
        <v>4</v>
      </c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15</v>
      </c>
      <c r="C21" s="61">
        <f>(B21/$B$40)*1000</f>
        <v>4.4470797509635336</v>
      </c>
      <c r="D21" s="60">
        <f>SUM(D17:D20)</f>
        <v>7</v>
      </c>
      <c r="E21" s="60">
        <f t="shared" ref="E21:N21" si="4">SUM(E17:E20)</f>
        <v>2</v>
      </c>
      <c r="F21" s="60">
        <f t="shared" si="4"/>
        <v>8</v>
      </c>
      <c r="G21" s="60">
        <f t="shared" si="4"/>
        <v>3</v>
      </c>
      <c r="H21" s="60">
        <f t="shared" si="4"/>
        <v>2</v>
      </c>
      <c r="I21" s="60">
        <f t="shared" si="4"/>
        <v>7</v>
      </c>
      <c r="J21" s="60">
        <f t="shared" si="4"/>
        <v>2</v>
      </c>
      <c r="K21" s="60">
        <f t="shared" si="4"/>
        <v>4</v>
      </c>
      <c r="L21" s="60">
        <f t="shared" si="4"/>
        <v>1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15</v>
      </c>
      <c r="C23" s="17">
        <f t="shared" ref="C23:C39" si="5">(B23/$B$40)*1000</f>
        <v>4.4470797509635336</v>
      </c>
      <c r="D23" s="33">
        <v>7</v>
      </c>
      <c r="E23" s="33">
        <v>1</v>
      </c>
      <c r="F23" s="33">
        <v>1</v>
      </c>
      <c r="G23" s="33">
        <v>7</v>
      </c>
      <c r="H23" s="33">
        <v>6</v>
      </c>
      <c r="I23" s="33">
        <v>12</v>
      </c>
      <c r="J23" s="33">
        <v>1</v>
      </c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0.59294396679513783</v>
      </c>
      <c r="D25" s="34"/>
      <c r="E25" s="45"/>
      <c r="F25" s="45"/>
      <c r="G25" s="34">
        <v>2</v>
      </c>
      <c r="H25" s="34"/>
      <c r="I25" s="34">
        <v>1</v>
      </c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1.4823599169878448</v>
      </c>
      <c r="D31" s="34">
        <v>3</v>
      </c>
      <c r="E31" s="45"/>
      <c r="F31" s="45">
        <v>3</v>
      </c>
      <c r="G31" s="34"/>
      <c r="H31" s="34">
        <v>2</v>
      </c>
      <c r="I31" s="34">
        <v>2</v>
      </c>
      <c r="J31" s="34"/>
      <c r="K31" s="34">
        <v>3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0.29647198339756892</v>
      </c>
      <c r="D32" s="34">
        <v>1</v>
      </c>
      <c r="E32" s="45"/>
      <c r="F32" s="45"/>
      <c r="G32" s="34"/>
      <c r="H32" s="34">
        <v>1</v>
      </c>
      <c r="I32" s="34"/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1.7788319003854136</v>
      </c>
      <c r="D34" s="34">
        <v>1</v>
      </c>
      <c r="E34" s="45">
        <v>1</v>
      </c>
      <c r="F34" s="45">
        <v>3</v>
      </c>
      <c r="G34" s="34">
        <v>1</v>
      </c>
      <c r="H34" s="34">
        <v>1</v>
      </c>
      <c r="I34" s="34">
        <v>3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1.7788319003854136</v>
      </c>
      <c r="D38" s="34">
        <v>5</v>
      </c>
      <c r="E38" s="45"/>
      <c r="F38" s="45">
        <v>5</v>
      </c>
      <c r="G38" s="34">
        <v>1</v>
      </c>
      <c r="H38" s="34"/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3373</v>
      </c>
      <c r="C40" s="24"/>
      <c r="D40" s="23">
        <v>1645</v>
      </c>
      <c r="E40" s="23">
        <v>1217</v>
      </c>
      <c r="F40" s="23">
        <v>843</v>
      </c>
      <c r="G40" s="23">
        <v>864</v>
      </c>
      <c r="H40" s="23">
        <v>449</v>
      </c>
      <c r="I40" s="23">
        <v>3090</v>
      </c>
      <c r="J40" s="23">
        <v>97</v>
      </c>
      <c r="K40" s="23">
        <v>153</v>
      </c>
      <c r="L40" s="23">
        <v>33</v>
      </c>
      <c r="M40" s="23"/>
      <c r="N40" s="25">
        <v>88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77" priority="6" stopIfTrue="1" operator="equal">
      <formula>0</formula>
    </cfRule>
  </conditionalFormatting>
  <conditionalFormatting sqref="I23:I39">
    <cfRule type="cellIs" dxfId="376" priority="5" stopIfTrue="1" operator="equal">
      <formula>0</formula>
    </cfRule>
  </conditionalFormatting>
  <conditionalFormatting sqref="D17:D20 F17:F20 I17:I20 K17:K20 M17:M20">
    <cfRule type="cellIs" dxfId="375" priority="4" stopIfTrue="1" operator="equal">
      <formula>0</formula>
    </cfRule>
  </conditionalFormatting>
  <conditionalFormatting sqref="E17:E20 G17:H20 J17:J20 L17:L20">
    <cfRule type="cellIs" dxfId="374" priority="3" stopIfTrue="1" operator="equal">
      <formula>0</formula>
    </cfRule>
  </conditionalFormatting>
  <conditionalFormatting sqref="E23:F23">
    <cfRule type="cellIs" dxfId="373" priority="2" stopIfTrue="1" operator="equal">
      <formula>0</formula>
    </cfRule>
  </conditionalFormatting>
  <conditionalFormatting sqref="N17:N20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10</v>
      </c>
      <c r="C8" s="61">
        <f>(B8/$B$40)*1000</f>
        <v>4.1528239202657806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6</v>
      </c>
      <c r="G8" s="60">
        <f t="shared" si="0"/>
        <v>2</v>
      </c>
      <c r="H8" s="60">
        <f t="shared" si="0"/>
        <v>2</v>
      </c>
      <c r="I8" s="60">
        <f t="shared" si="0"/>
        <v>10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0.41528239202657807</v>
      </c>
      <c r="D25" s="34">
        <v>1</v>
      </c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0.83056478405315615</v>
      </c>
      <c r="D34" s="34">
        <v>1</v>
      </c>
      <c r="E34" s="45"/>
      <c r="F34" s="45"/>
      <c r="G34" s="34">
        <v>1</v>
      </c>
      <c r="H34" s="34">
        <v>1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0.41528239202657807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2.4916943521594681</v>
      </c>
      <c r="D38" s="34"/>
      <c r="E38" s="45"/>
      <c r="F38" s="45">
        <v>6</v>
      </c>
      <c r="G38" s="34"/>
      <c r="H38" s="34"/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2408</v>
      </c>
      <c r="C40" s="24"/>
      <c r="D40" s="23">
        <v>1148</v>
      </c>
      <c r="E40" s="23">
        <v>844</v>
      </c>
      <c r="F40" s="23">
        <v>609</v>
      </c>
      <c r="G40" s="23">
        <v>640</v>
      </c>
      <c r="H40" s="23">
        <v>315</v>
      </c>
      <c r="I40" s="23">
        <v>2304</v>
      </c>
      <c r="J40" s="23">
        <v>36</v>
      </c>
      <c r="K40" s="23">
        <v>40</v>
      </c>
      <c r="L40" s="23">
        <v>28</v>
      </c>
      <c r="M40" s="23"/>
      <c r="N40" s="25">
        <v>83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71" priority="6" stopIfTrue="1" operator="equal">
      <formula>0</formula>
    </cfRule>
  </conditionalFormatting>
  <conditionalFormatting sqref="I23:I39">
    <cfRule type="cellIs" dxfId="370" priority="5" stopIfTrue="1" operator="equal">
      <formula>0</formula>
    </cfRule>
  </conditionalFormatting>
  <conditionalFormatting sqref="D17:D20 F17:F20 I17:I20 K17:K20 M17:M20">
    <cfRule type="cellIs" dxfId="369" priority="4" stopIfTrue="1" operator="equal">
      <formula>0</formula>
    </cfRule>
  </conditionalFormatting>
  <conditionalFormatting sqref="E17:E20 G17:H20 J17:J20 L17:L20">
    <cfRule type="cellIs" dxfId="368" priority="3" stopIfTrue="1" operator="equal">
      <formula>0</formula>
    </cfRule>
  </conditionalFormatting>
  <conditionalFormatting sqref="E23:F23">
    <cfRule type="cellIs" dxfId="367" priority="2" stopIfTrue="1" operator="equal">
      <formula>0</formula>
    </cfRule>
  </conditionalFormatting>
  <conditionalFormatting sqref="N17:N20">
    <cfRule type="cellIs" dxfId="3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</v>
      </c>
      <c r="C8" s="61">
        <f>(B8/$B$40)*1000</f>
        <v>1.1602049695446195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7</v>
      </c>
      <c r="G8" s="60">
        <f t="shared" si="0"/>
        <v>1</v>
      </c>
      <c r="H8" s="60">
        <f t="shared" si="0"/>
        <v>3</v>
      </c>
      <c r="I8" s="60">
        <f t="shared" si="0"/>
        <v>8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0.19336749492410327</v>
      </c>
      <c r="D11" s="33"/>
      <c r="E11" s="33"/>
      <c r="F11" s="33">
        <v>2</v>
      </c>
      <c r="G11" s="33"/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0.29005124238615487</v>
      </c>
      <c r="D13" s="34"/>
      <c r="E13" s="34"/>
      <c r="F13" s="34">
        <v>2</v>
      </c>
      <c r="G13" s="34"/>
      <c r="H13" s="34">
        <v>1</v>
      </c>
      <c r="I13" s="34">
        <v>1</v>
      </c>
      <c r="J13" s="45"/>
      <c r="K13" s="45"/>
      <c r="L13" s="45"/>
      <c r="M13" s="45">
        <v>2</v>
      </c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0.48341873731025814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4</v>
      </c>
      <c r="G15" s="60">
        <f t="shared" si="2"/>
        <v>0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9.6683747462051634E-2</v>
      </c>
      <c r="D20" s="34">
        <v>1</v>
      </c>
      <c r="E20" s="34"/>
      <c r="F20" s="34"/>
      <c r="G20" s="34"/>
      <c r="H20" s="34">
        <v>1</v>
      </c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9.6683747462051634E-2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0.19336749492410327</v>
      </c>
      <c r="D23" s="33"/>
      <c r="E23" s="33"/>
      <c r="F23" s="33">
        <v>1</v>
      </c>
      <c r="G23" s="33"/>
      <c r="H23" s="33">
        <v>1</v>
      </c>
      <c r="I23" s="33"/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9.6683747462051634E-2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0.19336749492410327</v>
      </c>
      <c r="D34" s="34">
        <v>1</v>
      </c>
      <c r="E34" s="45">
        <v>1</v>
      </c>
      <c r="F34" s="45"/>
      <c r="G34" s="34">
        <v>1</v>
      </c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1</v>
      </c>
      <c r="C35" s="17">
        <f t="shared" si="5"/>
        <v>9.6683747462051634E-2</v>
      </c>
      <c r="D35" s="34"/>
      <c r="E35" s="45"/>
      <c r="F35" s="45">
        <v>1</v>
      </c>
      <c r="G35" s="34"/>
      <c r="H35" s="34"/>
      <c r="I35" s="34">
        <v>1</v>
      </c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10343</v>
      </c>
      <c r="C40" s="24"/>
      <c r="D40" s="23">
        <v>5062</v>
      </c>
      <c r="E40" s="23">
        <v>3775</v>
      </c>
      <c r="F40" s="23">
        <v>2632</v>
      </c>
      <c r="G40" s="23">
        <v>2618</v>
      </c>
      <c r="H40" s="23">
        <v>1318</v>
      </c>
      <c r="I40" s="23">
        <v>8851</v>
      </c>
      <c r="J40" s="23">
        <v>1151</v>
      </c>
      <c r="K40" s="23">
        <v>88</v>
      </c>
      <c r="L40" s="23">
        <v>253</v>
      </c>
      <c r="M40" s="23"/>
      <c r="N40" s="25">
        <v>910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65" priority="6" stopIfTrue="1" operator="equal">
      <formula>0</formula>
    </cfRule>
  </conditionalFormatting>
  <conditionalFormatting sqref="I23:I39">
    <cfRule type="cellIs" dxfId="364" priority="5" stopIfTrue="1" operator="equal">
      <formula>0</formula>
    </cfRule>
  </conditionalFormatting>
  <conditionalFormatting sqref="D17:D20 F17:F20 I17:I20 K17:K20 M17:M20">
    <cfRule type="cellIs" dxfId="363" priority="4" stopIfTrue="1" operator="equal">
      <formula>0</formula>
    </cfRule>
  </conditionalFormatting>
  <conditionalFormatting sqref="E17:E20 G17:H20 J17:J20 L17:L20">
    <cfRule type="cellIs" dxfId="362" priority="3" stopIfTrue="1" operator="equal">
      <formula>0</formula>
    </cfRule>
  </conditionalFormatting>
  <conditionalFormatting sqref="E23:F23">
    <cfRule type="cellIs" dxfId="361" priority="2" stopIfTrue="1" operator="equal">
      <formula>0</formula>
    </cfRule>
  </conditionalFormatting>
  <conditionalFormatting sqref="N17:N20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3046</v>
      </c>
      <c r="C40" s="24"/>
      <c r="D40" s="23">
        <v>1444</v>
      </c>
      <c r="E40" s="23">
        <v>1087</v>
      </c>
      <c r="F40" s="23">
        <v>794</v>
      </c>
      <c r="G40" s="23">
        <v>770</v>
      </c>
      <c r="H40" s="23">
        <v>395</v>
      </c>
      <c r="I40" s="23">
        <v>2809</v>
      </c>
      <c r="J40" s="23">
        <v>61</v>
      </c>
      <c r="K40" s="23">
        <v>149</v>
      </c>
      <c r="L40" s="23">
        <v>27</v>
      </c>
      <c r="M40" s="23"/>
      <c r="N40" s="25">
        <v>86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59" priority="6" stopIfTrue="1" operator="equal">
      <formula>0</formula>
    </cfRule>
  </conditionalFormatting>
  <conditionalFormatting sqref="I23:I39">
    <cfRule type="cellIs" dxfId="358" priority="5" stopIfTrue="1" operator="equal">
      <formula>0</formula>
    </cfRule>
  </conditionalFormatting>
  <conditionalFormatting sqref="D17:D20 F17:F20 I17:I20 K17:K20 M17:M20">
    <cfRule type="cellIs" dxfId="357" priority="4" stopIfTrue="1" operator="equal">
      <formula>0</formula>
    </cfRule>
  </conditionalFormatting>
  <conditionalFormatting sqref="E17:E20 G17:H20 J17:J20 L17:L20">
    <cfRule type="cellIs" dxfId="356" priority="3" stopIfTrue="1" operator="equal">
      <formula>0</formula>
    </cfRule>
  </conditionalFormatting>
  <conditionalFormatting sqref="E23:F23">
    <cfRule type="cellIs" dxfId="355" priority="2" stopIfTrue="1" operator="equal">
      <formula>0</formula>
    </cfRule>
  </conditionalFormatting>
  <conditionalFormatting sqref="N17:N20">
    <cfRule type="cellIs" dxfId="3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407</v>
      </c>
      <c r="C8" s="61">
        <f>(B8/$B$40)*1000</f>
        <v>9.7305568173667734</v>
      </c>
      <c r="D8" s="60">
        <f t="shared" ref="D8:N8" si="0">(SUM(D23:D39))+D15+D21</f>
        <v>115</v>
      </c>
      <c r="E8" s="60">
        <f t="shared" si="0"/>
        <v>31</v>
      </c>
      <c r="F8" s="60">
        <f t="shared" si="0"/>
        <v>98</v>
      </c>
      <c r="G8" s="60">
        <f t="shared" si="0"/>
        <v>181</v>
      </c>
      <c r="H8" s="60">
        <f t="shared" si="0"/>
        <v>97</v>
      </c>
      <c r="I8" s="60">
        <f t="shared" si="0"/>
        <v>175</v>
      </c>
      <c r="J8" s="60">
        <f t="shared" si="0"/>
        <v>221</v>
      </c>
      <c r="K8" s="60">
        <f t="shared" si="0"/>
        <v>0</v>
      </c>
      <c r="L8" s="60">
        <f t="shared" si="0"/>
        <v>1</v>
      </c>
      <c r="M8" s="60">
        <f t="shared" si="0"/>
        <v>10</v>
      </c>
      <c r="N8" s="62">
        <f t="shared" si="0"/>
        <v>5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38</v>
      </c>
      <c r="C11" s="17">
        <f>(B11/$B$40)*1000</f>
        <v>0.90850407631434238</v>
      </c>
      <c r="D11" s="33">
        <v>9</v>
      </c>
      <c r="E11" s="33">
        <v>2</v>
      </c>
      <c r="F11" s="33">
        <v>14</v>
      </c>
      <c r="G11" s="33">
        <v>12</v>
      </c>
      <c r="H11" s="33">
        <v>10</v>
      </c>
      <c r="I11" s="33">
        <v>18</v>
      </c>
      <c r="J11" s="44">
        <v>18</v>
      </c>
      <c r="K11" s="44"/>
      <c r="L11" s="44"/>
      <c r="M11" s="44">
        <v>2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2.3908002008272169E-2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4</v>
      </c>
      <c r="C14" s="17">
        <f>(B14/$B$40)*1000</f>
        <v>9.5632008033088675E-2</v>
      </c>
      <c r="D14" s="34"/>
      <c r="E14" s="34"/>
      <c r="F14" s="34"/>
      <c r="G14" s="34">
        <v>2</v>
      </c>
      <c r="H14" s="34">
        <v>2</v>
      </c>
      <c r="I14" s="34"/>
      <c r="J14" s="45">
        <v>4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43</v>
      </c>
      <c r="C15" s="61">
        <f>(B15/B40)*1000</f>
        <v>1.0280440863557032</v>
      </c>
      <c r="D15" s="60">
        <f t="shared" ref="D15:N15" si="2">SUM(D11:D14)</f>
        <v>9</v>
      </c>
      <c r="E15" s="60">
        <f t="shared" si="2"/>
        <v>2</v>
      </c>
      <c r="F15" s="60">
        <f t="shared" si="2"/>
        <v>14</v>
      </c>
      <c r="G15" s="60">
        <f t="shared" si="2"/>
        <v>15</v>
      </c>
      <c r="H15" s="60">
        <f t="shared" si="2"/>
        <v>12</v>
      </c>
      <c r="I15" s="60">
        <f t="shared" si="2"/>
        <v>19</v>
      </c>
      <c r="J15" s="60">
        <f t="shared" si="2"/>
        <v>22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2.3908002008272169E-2</v>
      </c>
      <c r="D17" s="34"/>
      <c r="E17" s="34"/>
      <c r="F17" s="34">
        <v>1</v>
      </c>
      <c r="G17" s="34"/>
      <c r="H17" s="34"/>
      <c r="I17" s="34"/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23</v>
      </c>
      <c r="C18" s="17">
        <f>(B18/$B$40)*1000</f>
        <v>0.54988404619025988</v>
      </c>
      <c r="D18" s="34">
        <v>3</v>
      </c>
      <c r="E18" s="34">
        <v>4</v>
      </c>
      <c r="F18" s="34">
        <v>6</v>
      </c>
      <c r="G18" s="34">
        <v>12</v>
      </c>
      <c r="H18" s="34">
        <v>1</v>
      </c>
      <c r="I18" s="34">
        <v>4</v>
      </c>
      <c r="J18" s="34">
        <v>19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66</v>
      </c>
      <c r="C19" s="17">
        <f>(B19/$B$40)*1000</f>
        <v>1.5779281325459631</v>
      </c>
      <c r="D19" s="34">
        <v>29</v>
      </c>
      <c r="E19" s="34">
        <v>4</v>
      </c>
      <c r="F19" s="34">
        <v>14</v>
      </c>
      <c r="G19" s="34">
        <v>27</v>
      </c>
      <c r="H19" s="34">
        <v>21</v>
      </c>
      <c r="I19" s="34">
        <v>22</v>
      </c>
      <c r="J19" s="34">
        <v>43</v>
      </c>
      <c r="K19" s="34"/>
      <c r="L19" s="34"/>
      <c r="M19" s="34">
        <v>1</v>
      </c>
      <c r="N19" s="40">
        <v>1</v>
      </c>
    </row>
    <row r="20" spans="1:14" s="2" customFormat="1" x14ac:dyDescent="0.2">
      <c r="A20" s="21" t="s">
        <v>25</v>
      </c>
      <c r="B20" s="16">
        <f t="shared" si="3"/>
        <v>25</v>
      </c>
      <c r="C20" s="17">
        <f>(B20/$B$40)*1000</f>
        <v>0.59770005020680428</v>
      </c>
      <c r="D20" s="34">
        <v>1</v>
      </c>
      <c r="E20" s="34">
        <v>1</v>
      </c>
      <c r="F20" s="34">
        <v>1</v>
      </c>
      <c r="G20" s="34">
        <v>16</v>
      </c>
      <c r="H20" s="34">
        <v>7</v>
      </c>
      <c r="I20" s="34">
        <v>7</v>
      </c>
      <c r="J20" s="34">
        <v>18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115</v>
      </c>
      <c r="C21" s="61">
        <f>(B21/$B$40)*1000</f>
        <v>2.7494202309512996</v>
      </c>
      <c r="D21" s="60">
        <f>SUM(D17:D20)</f>
        <v>33</v>
      </c>
      <c r="E21" s="60">
        <f t="shared" ref="E21:N21" si="4">SUM(E17:E20)</f>
        <v>9</v>
      </c>
      <c r="F21" s="60">
        <f t="shared" si="4"/>
        <v>22</v>
      </c>
      <c r="G21" s="60">
        <f t="shared" si="4"/>
        <v>55</v>
      </c>
      <c r="H21" s="60">
        <f t="shared" si="4"/>
        <v>29</v>
      </c>
      <c r="I21" s="60">
        <f t="shared" si="4"/>
        <v>33</v>
      </c>
      <c r="J21" s="60">
        <f t="shared" si="4"/>
        <v>81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66</v>
      </c>
      <c r="C23" s="17">
        <f t="shared" ref="C23:C39" si="5">(B23/$B$40)*1000</f>
        <v>1.5779281325459631</v>
      </c>
      <c r="D23" s="33">
        <v>15</v>
      </c>
      <c r="E23" s="33">
        <v>5</v>
      </c>
      <c r="F23" s="33">
        <v>19</v>
      </c>
      <c r="G23" s="33">
        <v>29</v>
      </c>
      <c r="H23" s="33">
        <v>13</v>
      </c>
      <c r="I23" s="33">
        <v>34</v>
      </c>
      <c r="J23" s="33">
        <v>31</v>
      </c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22</v>
      </c>
      <c r="C24" s="17">
        <f t="shared" si="5"/>
        <v>0.52597604418198773</v>
      </c>
      <c r="D24" s="34">
        <v>13</v>
      </c>
      <c r="E24" s="45">
        <v>2</v>
      </c>
      <c r="F24" s="45">
        <v>7</v>
      </c>
      <c r="G24" s="34">
        <v>9</v>
      </c>
      <c r="H24" s="34">
        <v>4</v>
      </c>
      <c r="I24" s="34">
        <v>5</v>
      </c>
      <c r="J24" s="34">
        <v>17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7.1724006024816503E-2</v>
      </c>
      <c r="D25" s="34">
        <v>1</v>
      </c>
      <c r="E25" s="45"/>
      <c r="F25" s="45"/>
      <c r="G25" s="34">
        <v>1</v>
      </c>
      <c r="H25" s="34">
        <v>2</v>
      </c>
      <c r="I25" s="34">
        <v>2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4.7816004016544338E-2</v>
      </c>
      <c r="D29" s="34"/>
      <c r="E29" s="45"/>
      <c r="F29" s="45"/>
      <c r="G29" s="34">
        <v>2</v>
      </c>
      <c r="H29" s="34"/>
      <c r="I29" s="34">
        <v>2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8</v>
      </c>
      <c r="C31" s="17">
        <f t="shared" si="5"/>
        <v>0.19126401606617735</v>
      </c>
      <c r="D31" s="34">
        <v>4</v>
      </c>
      <c r="E31" s="45"/>
      <c r="F31" s="45">
        <v>1</v>
      </c>
      <c r="G31" s="34">
        <v>5</v>
      </c>
      <c r="H31" s="34">
        <v>2</v>
      </c>
      <c r="I31" s="34">
        <v>7</v>
      </c>
      <c r="J31" s="34"/>
      <c r="K31" s="34"/>
      <c r="L31" s="34">
        <v>1</v>
      </c>
      <c r="M31" s="34"/>
      <c r="N31" s="40"/>
    </row>
    <row r="32" spans="1:14" s="2" customFormat="1" x14ac:dyDescent="0.2">
      <c r="A32" s="21" t="s">
        <v>37</v>
      </c>
      <c r="B32" s="16">
        <f t="shared" si="6"/>
        <v>8</v>
      </c>
      <c r="C32" s="17">
        <f t="shared" si="5"/>
        <v>0.19126401606617735</v>
      </c>
      <c r="D32" s="34">
        <v>3</v>
      </c>
      <c r="E32" s="45"/>
      <c r="F32" s="45">
        <v>1</v>
      </c>
      <c r="G32" s="34">
        <v>3</v>
      </c>
      <c r="H32" s="34">
        <v>4</v>
      </c>
      <c r="I32" s="34">
        <v>5</v>
      </c>
      <c r="J32" s="34">
        <v>2</v>
      </c>
      <c r="K32" s="34"/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85</v>
      </c>
      <c r="C34" s="17">
        <f t="shared" si="5"/>
        <v>2.0321801707031346</v>
      </c>
      <c r="D34" s="34">
        <v>32</v>
      </c>
      <c r="E34" s="45">
        <v>11</v>
      </c>
      <c r="F34" s="45">
        <v>25</v>
      </c>
      <c r="G34" s="34">
        <v>34</v>
      </c>
      <c r="H34" s="34">
        <v>15</v>
      </c>
      <c r="I34" s="34">
        <v>54</v>
      </c>
      <c r="J34" s="34">
        <v>28</v>
      </c>
      <c r="K34" s="34"/>
      <c r="L34" s="34"/>
      <c r="M34" s="34">
        <v>3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4</v>
      </c>
      <c r="C36" s="17">
        <f t="shared" si="5"/>
        <v>9.5632008033088675E-2</v>
      </c>
      <c r="D36" s="34">
        <v>1</v>
      </c>
      <c r="E36" s="45"/>
      <c r="F36" s="45">
        <v>2</v>
      </c>
      <c r="G36" s="34">
        <v>2</v>
      </c>
      <c r="H36" s="34"/>
      <c r="I36" s="34">
        <v>4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7</v>
      </c>
      <c r="C37" s="17">
        <f t="shared" si="5"/>
        <v>0.16735601405790518</v>
      </c>
      <c r="D37" s="34">
        <v>1</v>
      </c>
      <c r="E37" s="45"/>
      <c r="F37" s="45">
        <v>1</v>
      </c>
      <c r="G37" s="34">
        <v>4</v>
      </c>
      <c r="H37" s="34">
        <v>2</v>
      </c>
      <c r="I37" s="34">
        <v>1</v>
      </c>
      <c r="J37" s="34">
        <v>6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12</v>
      </c>
      <c r="C38" s="17">
        <f t="shared" si="5"/>
        <v>0.28689602409926601</v>
      </c>
      <c r="D38" s="34">
        <v>2</v>
      </c>
      <c r="E38" s="45">
        <v>2</v>
      </c>
      <c r="F38" s="45">
        <v>4</v>
      </c>
      <c r="G38" s="34">
        <v>3</v>
      </c>
      <c r="H38" s="34">
        <v>3</v>
      </c>
      <c r="I38" s="34">
        <v>3</v>
      </c>
      <c r="J38" s="34">
        <v>8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32</v>
      </c>
      <c r="C39" s="17">
        <f t="shared" si="5"/>
        <v>0.7650560642647094</v>
      </c>
      <c r="D39" s="34">
        <v>1</v>
      </c>
      <c r="E39" s="45"/>
      <c r="F39" s="45">
        <v>2</v>
      </c>
      <c r="G39" s="34">
        <v>19</v>
      </c>
      <c r="H39" s="34">
        <v>11</v>
      </c>
      <c r="I39" s="34">
        <v>6</v>
      </c>
      <c r="J39" s="34">
        <v>25</v>
      </c>
      <c r="K39" s="34"/>
      <c r="L39" s="34"/>
      <c r="M39" s="34">
        <v>1</v>
      </c>
      <c r="N39" s="41"/>
    </row>
    <row r="40" spans="1:14" s="3" customFormat="1" ht="12" x14ac:dyDescent="0.2">
      <c r="A40" s="22" t="s">
        <v>52</v>
      </c>
      <c r="B40" s="23">
        <f>SUM(E40:H40)</f>
        <v>41827</v>
      </c>
      <c r="C40" s="24"/>
      <c r="D40" s="23">
        <v>20288</v>
      </c>
      <c r="E40" s="23">
        <v>15020</v>
      </c>
      <c r="F40" s="23">
        <v>10604</v>
      </c>
      <c r="G40" s="23">
        <v>10851</v>
      </c>
      <c r="H40" s="29">
        <v>5352</v>
      </c>
      <c r="I40" s="29">
        <v>29543</v>
      </c>
      <c r="J40" s="23">
        <v>11420</v>
      </c>
      <c r="K40" s="23">
        <v>314</v>
      </c>
      <c r="L40" s="23">
        <v>550</v>
      </c>
      <c r="M40" s="23"/>
      <c r="N40" s="25">
        <v>2457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53" priority="6" stopIfTrue="1" operator="equal">
      <formula>0</formula>
    </cfRule>
  </conditionalFormatting>
  <conditionalFormatting sqref="I23:I39">
    <cfRule type="cellIs" dxfId="352" priority="5" stopIfTrue="1" operator="equal">
      <formula>0</formula>
    </cfRule>
  </conditionalFormatting>
  <conditionalFormatting sqref="D17:D20 F17:F20 I17:I20 K17:K20 M17:M20">
    <cfRule type="cellIs" dxfId="351" priority="4" stopIfTrue="1" operator="equal">
      <formula>0</formula>
    </cfRule>
  </conditionalFormatting>
  <conditionalFormatting sqref="E17:E20 G17:H20 J17:J20 L17:L20">
    <cfRule type="cellIs" dxfId="350" priority="3" stopIfTrue="1" operator="equal">
      <formula>0</formula>
    </cfRule>
  </conditionalFormatting>
  <conditionalFormatting sqref="E23:F23">
    <cfRule type="cellIs" dxfId="349" priority="2" stopIfTrue="1" operator="equal">
      <formula>0</formula>
    </cfRule>
  </conditionalFormatting>
  <conditionalFormatting sqref="N17:N20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83</v>
      </c>
      <c r="C8" s="61">
        <f>(B8/$B$40)*1000</f>
        <v>37.539574853007693</v>
      </c>
      <c r="D8" s="60">
        <f t="shared" ref="D8:N8" si="0">(SUM(D23:D39))+D15+D21</f>
        <v>14</v>
      </c>
      <c r="E8" s="60">
        <f t="shared" si="0"/>
        <v>8</v>
      </c>
      <c r="F8" s="60">
        <f t="shared" si="0"/>
        <v>29</v>
      </c>
      <c r="G8" s="60">
        <f t="shared" si="0"/>
        <v>35</v>
      </c>
      <c r="H8" s="60">
        <f t="shared" si="0"/>
        <v>11</v>
      </c>
      <c r="I8" s="60">
        <f t="shared" si="0"/>
        <v>71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7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1.8091361374943464</v>
      </c>
      <c r="D11" s="33">
        <v>2</v>
      </c>
      <c r="E11" s="33"/>
      <c r="F11" s="33">
        <v>2</v>
      </c>
      <c r="G11" s="33">
        <v>2</v>
      </c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0.45228403437358661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2.261420171867933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3</v>
      </c>
      <c r="G15" s="60">
        <f t="shared" si="2"/>
        <v>2</v>
      </c>
      <c r="H15" s="60">
        <f t="shared" si="2"/>
        <v>0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2.7137042062415193</v>
      </c>
      <c r="D18" s="34"/>
      <c r="E18" s="34"/>
      <c r="F18" s="34">
        <v>6</v>
      </c>
      <c r="G18" s="34"/>
      <c r="H18" s="34"/>
      <c r="I18" s="34">
        <v>1</v>
      </c>
      <c r="J18" s="34">
        <v>2</v>
      </c>
      <c r="K18" s="34"/>
      <c r="L18" s="34"/>
      <c r="M18" s="34">
        <v>3</v>
      </c>
      <c r="N18" s="40"/>
    </row>
    <row r="19" spans="1:14" s="2" customFormat="1" x14ac:dyDescent="0.2">
      <c r="A19" s="21" t="s">
        <v>24</v>
      </c>
      <c r="B19" s="16">
        <f t="shared" si="3"/>
        <v>25</v>
      </c>
      <c r="C19" s="17">
        <f>(B19/$B$40)*1000</f>
        <v>11.307100859339666</v>
      </c>
      <c r="D19" s="34">
        <v>5</v>
      </c>
      <c r="E19" s="34">
        <v>1</v>
      </c>
      <c r="F19" s="34">
        <v>8</v>
      </c>
      <c r="G19" s="34">
        <v>12</v>
      </c>
      <c r="H19" s="34">
        <v>4</v>
      </c>
      <c r="I19" s="34">
        <v>23</v>
      </c>
      <c r="J19" s="34"/>
      <c r="K19" s="34"/>
      <c r="L19" s="34"/>
      <c r="M19" s="34">
        <v>2</v>
      </c>
      <c r="N19" s="40">
        <v>1</v>
      </c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1.8091361374943464</v>
      </c>
      <c r="D20" s="34"/>
      <c r="E20" s="34"/>
      <c r="F20" s="34">
        <v>1</v>
      </c>
      <c r="G20" s="34">
        <v>3</v>
      </c>
      <c r="H20" s="34"/>
      <c r="I20" s="34">
        <v>3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35</v>
      </c>
      <c r="C21" s="61">
        <f>(B21/$B$40)*1000</f>
        <v>15.829941203075533</v>
      </c>
      <c r="D21" s="60">
        <f>SUM(D17:D20)</f>
        <v>5</v>
      </c>
      <c r="E21" s="60">
        <f t="shared" ref="E21:N21" si="4">SUM(E17:E20)</f>
        <v>1</v>
      </c>
      <c r="F21" s="60">
        <f t="shared" si="4"/>
        <v>15</v>
      </c>
      <c r="G21" s="60">
        <f t="shared" si="4"/>
        <v>15</v>
      </c>
      <c r="H21" s="60">
        <f t="shared" si="4"/>
        <v>4</v>
      </c>
      <c r="I21" s="60">
        <f t="shared" si="4"/>
        <v>27</v>
      </c>
      <c r="J21" s="60">
        <f t="shared" si="4"/>
        <v>3</v>
      </c>
      <c r="K21" s="60">
        <f t="shared" si="4"/>
        <v>0</v>
      </c>
      <c r="L21" s="60">
        <f t="shared" si="4"/>
        <v>0</v>
      </c>
      <c r="M21" s="60">
        <f t="shared" si="4"/>
        <v>5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13</v>
      </c>
      <c r="C23" s="17">
        <f t="shared" ref="C23:C39" si="5">(B23/$B$40)*1000</f>
        <v>5.8796924468566258</v>
      </c>
      <c r="D23" s="33">
        <v>4</v>
      </c>
      <c r="E23" s="33">
        <v>1</v>
      </c>
      <c r="F23" s="33">
        <v>6</v>
      </c>
      <c r="G23" s="33">
        <v>5</v>
      </c>
      <c r="H23" s="33">
        <v>1</v>
      </c>
      <c r="I23" s="33">
        <v>13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1.3568521031207597</v>
      </c>
      <c r="D24" s="34">
        <v>1</v>
      </c>
      <c r="E24" s="45"/>
      <c r="F24" s="45"/>
      <c r="G24" s="34">
        <v>2</v>
      </c>
      <c r="H24" s="34">
        <v>1</v>
      </c>
      <c r="I24" s="34">
        <v>1</v>
      </c>
      <c r="J24" s="34">
        <v>1</v>
      </c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1.8091361374943464</v>
      </c>
      <c r="D31" s="34">
        <v>1</v>
      </c>
      <c r="E31" s="45"/>
      <c r="F31" s="45"/>
      <c r="G31" s="34">
        <v>3</v>
      </c>
      <c r="H31" s="34">
        <v>1</v>
      </c>
      <c r="I31" s="34">
        <v>4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0.90456806874717322</v>
      </c>
      <c r="D32" s="34">
        <v>1</v>
      </c>
      <c r="E32" s="45">
        <v>1</v>
      </c>
      <c r="F32" s="45"/>
      <c r="G32" s="34"/>
      <c r="H32" s="34">
        <v>1</v>
      </c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12</v>
      </c>
      <c r="C34" s="17">
        <f t="shared" si="5"/>
        <v>5.4274084124830386</v>
      </c>
      <c r="D34" s="34"/>
      <c r="E34" s="45">
        <v>1</v>
      </c>
      <c r="F34" s="45">
        <v>2</v>
      </c>
      <c r="G34" s="34">
        <v>6</v>
      </c>
      <c r="H34" s="34">
        <v>3</v>
      </c>
      <c r="I34" s="34">
        <v>10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8</v>
      </c>
      <c r="C38" s="17">
        <f t="shared" si="5"/>
        <v>3.6182722749886929</v>
      </c>
      <c r="D38" s="34"/>
      <c r="E38" s="45">
        <v>3</v>
      </c>
      <c r="F38" s="45">
        <v>3</v>
      </c>
      <c r="G38" s="34">
        <v>2</v>
      </c>
      <c r="H38" s="34"/>
      <c r="I38" s="34">
        <v>8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0.45228403437358661</v>
      </c>
      <c r="D39" s="34"/>
      <c r="E39" s="45">
        <v>1</v>
      </c>
      <c r="F39" s="45"/>
      <c r="G39" s="34"/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2211</v>
      </c>
      <c r="C40" s="24"/>
      <c r="D40" s="23">
        <v>1011</v>
      </c>
      <c r="E40" s="23">
        <v>806</v>
      </c>
      <c r="F40" s="23">
        <v>546</v>
      </c>
      <c r="G40" s="23">
        <v>579</v>
      </c>
      <c r="H40" s="23">
        <v>280</v>
      </c>
      <c r="I40" s="23">
        <v>2144</v>
      </c>
      <c r="J40" s="23">
        <v>40</v>
      </c>
      <c r="K40" s="23">
        <v>17</v>
      </c>
      <c r="L40" s="23">
        <v>10</v>
      </c>
      <c r="M40" s="23"/>
      <c r="N40" s="25">
        <v>88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47" priority="6" stopIfTrue="1" operator="equal">
      <formula>0</formula>
    </cfRule>
  </conditionalFormatting>
  <conditionalFormatting sqref="I23:I39">
    <cfRule type="cellIs" dxfId="346" priority="5" stopIfTrue="1" operator="equal">
      <formula>0</formula>
    </cfRule>
  </conditionalFormatting>
  <conditionalFormatting sqref="D17:D20 F17:F20 I17:I20 K17:K20 M17:M20">
    <cfRule type="cellIs" dxfId="345" priority="4" stopIfTrue="1" operator="equal">
      <formula>0</formula>
    </cfRule>
  </conditionalFormatting>
  <conditionalFormatting sqref="E17:E20 G17:H20 J17:J20 L17:L20">
    <cfRule type="cellIs" dxfId="344" priority="3" stopIfTrue="1" operator="equal">
      <formula>0</formula>
    </cfRule>
  </conditionalFormatting>
  <conditionalFormatting sqref="E23:F23">
    <cfRule type="cellIs" dxfId="343" priority="2" stopIfTrue="1" operator="equal">
      <formula>0</formula>
    </cfRule>
  </conditionalFormatting>
  <conditionalFormatting sqref="N17:N20">
    <cfRule type="cellIs" dxfId="3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5.9372349448685329</v>
      </c>
      <c r="D8" s="60">
        <f t="shared" ref="D8:N8" si="0">(SUM(D23:D39))+D15+D21</f>
        <v>4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5</v>
      </c>
      <c r="I8" s="60">
        <f t="shared" si="0"/>
        <v>6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0.8481764206955047</v>
      </c>
      <c r="D19" s="34">
        <v>1</v>
      </c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0.8481764206955047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0.8481764206955047</v>
      </c>
      <c r="D25" s="34"/>
      <c r="E25" s="45"/>
      <c r="F25" s="45"/>
      <c r="G25" s="34"/>
      <c r="H25" s="34">
        <v>1</v>
      </c>
      <c r="I25" s="34"/>
      <c r="J25" s="34"/>
      <c r="K25" s="34">
        <v>1</v>
      </c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2.5445292620865141</v>
      </c>
      <c r="D31" s="34">
        <v>2</v>
      </c>
      <c r="E31" s="45"/>
      <c r="F31" s="45"/>
      <c r="G31" s="34"/>
      <c r="H31" s="34">
        <v>3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1.6963528413910094</v>
      </c>
      <c r="D32" s="34">
        <v>1</v>
      </c>
      <c r="E32" s="45"/>
      <c r="F32" s="45"/>
      <c r="G32" s="34">
        <v>1</v>
      </c>
      <c r="H32" s="34">
        <v>1</v>
      </c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1179</v>
      </c>
      <c r="C40" s="24"/>
      <c r="D40" s="23">
        <v>579</v>
      </c>
      <c r="E40" s="23">
        <v>421</v>
      </c>
      <c r="F40" s="23">
        <v>307</v>
      </c>
      <c r="G40" s="23">
        <v>301</v>
      </c>
      <c r="H40" s="23">
        <v>150</v>
      </c>
      <c r="I40" s="23">
        <v>1048</v>
      </c>
      <c r="J40" s="23">
        <v>26</v>
      </c>
      <c r="K40" s="23">
        <v>98</v>
      </c>
      <c r="L40" s="23">
        <v>7</v>
      </c>
      <c r="M40" s="23"/>
      <c r="N40" s="25">
        <v>38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41" priority="6" stopIfTrue="1" operator="equal">
      <formula>0</formula>
    </cfRule>
  </conditionalFormatting>
  <conditionalFormatting sqref="I23:I39">
    <cfRule type="cellIs" dxfId="340" priority="5" stopIfTrue="1" operator="equal">
      <formula>0</formula>
    </cfRule>
  </conditionalFormatting>
  <conditionalFormatting sqref="D17:D20 F17:F20 I17:I20 K17:K20 M17:M20">
    <cfRule type="cellIs" dxfId="339" priority="4" stopIfTrue="1" operator="equal">
      <formula>0</formula>
    </cfRule>
  </conditionalFormatting>
  <conditionalFormatting sqref="E17:E20 G17:H20 J17:J20 L17:L20">
    <cfRule type="cellIs" dxfId="338" priority="3" stopIfTrue="1" operator="equal">
      <formula>0</formula>
    </cfRule>
  </conditionalFormatting>
  <conditionalFormatting sqref="E23:F23">
    <cfRule type="cellIs" dxfId="337" priority="2" stopIfTrue="1" operator="equal">
      <formula>0</formula>
    </cfRule>
  </conditionalFormatting>
  <conditionalFormatting sqref="N17:N20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</v>
      </c>
      <c r="C8" s="61">
        <f>(B8/$B$40)*1000</f>
        <v>1.355319629545968</v>
      </c>
      <c r="D8" s="60">
        <f t="shared" ref="D8:N8" si="0">(SUM(D23:D39))+D15+D21</f>
        <v>3</v>
      </c>
      <c r="E8" s="60">
        <f t="shared" si="0"/>
        <v>0</v>
      </c>
      <c r="F8" s="60">
        <f t="shared" si="0"/>
        <v>6</v>
      </c>
      <c r="G8" s="60">
        <f t="shared" si="0"/>
        <v>3</v>
      </c>
      <c r="H8" s="60">
        <f t="shared" si="0"/>
        <v>3</v>
      </c>
      <c r="I8" s="60">
        <f t="shared" si="0"/>
        <v>12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0.33882990738649199</v>
      </c>
      <c r="D19" s="34"/>
      <c r="E19" s="34"/>
      <c r="F19" s="34">
        <v>3</v>
      </c>
      <c r="G19" s="34"/>
      <c r="H19" s="34"/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0.33882990738649199</v>
      </c>
      <c r="D21" s="60">
        <f>SUM(D17:D20)</f>
        <v>0</v>
      </c>
      <c r="E21" s="60">
        <f t="shared" ref="E21:N21" si="4">SUM(E17:E20)</f>
        <v>0</v>
      </c>
      <c r="F21" s="60">
        <f t="shared" si="4"/>
        <v>3</v>
      </c>
      <c r="G21" s="60">
        <f t="shared" si="4"/>
        <v>0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0.33882990738649199</v>
      </c>
      <c r="D23" s="33">
        <v>2</v>
      </c>
      <c r="E23" s="33"/>
      <c r="F23" s="33">
        <v>1</v>
      </c>
      <c r="G23" s="33">
        <v>1</v>
      </c>
      <c r="H23" s="33">
        <v>1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0.112943302462164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0.112943302462164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0.22588660492432799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0.112943302462164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0.112943302462164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8854</v>
      </c>
      <c r="C40" s="24"/>
      <c r="D40" s="23">
        <v>4327</v>
      </c>
      <c r="E40" s="23">
        <v>3163</v>
      </c>
      <c r="F40" s="23">
        <v>2280</v>
      </c>
      <c r="G40" s="23">
        <v>2278</v>
      </c>
      <c r="H40" s="23">
        <v>1133</v>
      </c>
      <c r="I40" s="23">
        <v>8367</v>
      </c>
      <c r="J40" s="23">
        <v>208</v>
      </c>
      <c r="K40" s="23">
        <v>159</v>
      </c>
      <c r="L40" s="23">
        <v>120</v>
      </c>
      <c r="M40" s="23"/>
      <c r="N40" s="25">
        <v>482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35" priority="6" stopIfTrue="1" operator="equal">
      <formula>0</formula>
    </cfRule>
  </conditionalFormatting>
  <conditionalFormatting sqref="I23:I39">
    <cfRule type="cellIs" dxfId="334" priority="5" stopIfTrue="1" operator="equal">
      <formula>0</formula>
    </cfRule>
  </conditionalFormatting>
  <conditionalFormatting sqref="D17:D20 F17:F20 I17:I20 K17:K20 M17:M20">
    <cfRule type="cellIs" dxfId="333" priority="4" stopIfTrue="1" operator="equal">
      <formula>0</formula>
    </cfRule>
  </conditionalFormatting>
  <conditionalFormatting sqref="E17:E20 G17:H20 J17:J20 L17:L20">
    <cfRule type="cellIs" dxfId="332" priority="3" stopIfTrue="1" operator="equal">
      <formula>0</formula>
    </cfRule>
  </conditionalFormatting>
  <conditionalFormatting sqref="E23:F23">
    <cfRule type="cellIs" dxfId="331" priority="2" stopIfTrue="1" operator="equal">
      <formula>0</formula>
    </cfRule>
  </conditionalFormatting>
  <conditionalFormatting sqref="N17:N20">
    <cfRule type="cellIs" dxfId="3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</v>
      </c>
      <c r="C8" s="61">
        <f>(B8/$B$40)*1000</f>
        <v>8.3472454090150254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3</v>
      </c>
      <c r="I8" s="60">
        <f t="shared" si="0"/>
        <v>4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1.669449081803005</v>
      </c>
      <c r="D11" s="33"/>
      <c r="E11" s="33"/>
      <c r="F11" s="33"/>
      <c r="G11" s="33"/>
      <c r="H11" s="33">
        <v>1</v>
      </c>
      <c r="I11" s="33"/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1.669449081803005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0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1.669449081803005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5.0083472454090145</v>
      </c>
      <c r="D38" s="34"/>
      <c r="E38" s="45"/>
      <c r="F38" s="45"/>
      <c r="G38" s="34">
        <v>1</v>
      </c>
      <c r="H38" s="34">
        <v>2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x14ac:dyDescent="0.2">
      <c r="A40" s="22" t="s">
        <v>52</v>
      </c>
      <c r="B40" s="23">
        <f>SUM(E40:H40)</f>
        <v>599</v>
      </c>
      <c r="C40" s="24"/>
      <c r="D40" s="23">
        <v>274</v>
      </c>
      <c r="E40" s="23">
        <v>197</v>
      </c>
      <c r="F40" s="23">
        <v>167</v>
      </c>
      <c r="G40" s="23">
        <v>152</v>
      </c>
      <c r="H40" s="23">
        <v>83</v>
      </c>
      <c r="I40" s="23">
        <v>526</v>
      </c>
      <c r="J40" s="23">
        <v>23</v>
      </c>
      <c r="K40" s="23">
        <v>47</v>
      </c>
      <c r="L40" s="23">
        <v>3</v>
      </c>
      <c r="M40" s="23"/>
      <c r="N40" s="25">
        <v>22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91" priority="6" stopIfTrue="1" operator="equal">
      <formula>0</formula>
    </cfRule>
  </conditionalFormatting>
  <conditionalFormatting sqref="I23:I39">
    <cfRule type="cellIs" dxfId="490" priority="5" stopIfTrue="1" operator="equal">
      <formula>0</formula>
    </cfRule>
  </conditionalFormatting>
  <conditionalFormatting sqref="D17:D20 F17:F20 I17:I20 K17:K20 M17:M20">
    <cfRule type="cellIs" dxfId="489" priority="4" stopIfTrue="1" operator="equal">
      <formula>0</formula>
    </cfRule>
  </conditionalFormatting>
  <conditionalFormatting sqref="E17:E20 G17:H20 J17:J20 L17:L20">
    <cfRule type="cellIs" dxfId="488" priority="3" stopIfTrue="1" operator="equal">
      <formula>0</formula>
    </cfRule>
  </conditionalFormatting>
  <conditionalFormatting sqref="E23:F23">
    <cfRule type="cellIs" dxfId="487" priority="2" stopIfTrue="1" operator="equal">
      <formula>0</formula>
    </cfRule>
  </conditionalFormatting>
  <conditionalFormatting sqref="N17:N20">
    <cfRule type="cellIs" dxfId="4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topLeftCell="A1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5.2192066805845512</v>
      </c>
      <c r="D8" s="60">
        <f t="shared" ref="D8:N8" si="0">(SUM(D23:D39))+D15+D21</f>
        <v>6</v>
      </c>
      <c r="E8" s="60">
        <f t="shared" si="0"/>
        <v>3</v>
      </c>
      <c r="F8" s="60">
        <f t="shared" si="0"/>
        <v>4</v>
      </c>
      <c r="G8" s="60">
        <f t="shared" si="0"/>
        <v>11</v>
      </c>
      <c r="H8" s="60">
        <f t="shared" si="0"/>
        <v>2</v>
      </c>
      <c r="I8" s="60">
        <f t="shared" si="0"/>
        <v>20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0.52192066805845505</v>
      </c>
      <c r="D11" s="33"/>
      <c r="E11" s="33">
        <v>2</v>
      </c>
      <c r="F11" s="33"/>
      <c r="G11" s="33"/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0.52192066805845505</v>
      </c>
      <c r="D15" s="60">
        <f t="shared" ref="D15:N15" si="2">SUM(D11:D14)</f>
        <v>0</v>
      </c>
      <c r="E15" s="60">
        <f t="shared" si="2"/>
        <v>2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0.78288100208768274</v>
      </c>
      <c r="D18" s="34">
        <v>1</v>
      </c>
      <c r="E18" s="34"/>
      <c r="F18" s="34"/>
      <c r="G18" s="34">
        <v>3</v>
      </c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0.26096033402922753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1.0438413361169101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4</v>
      </c>
      <c r="H21" s="60">
        <f t="shared" si="4"/>
        <v>0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2.6096033402922756</v>
      </c>
      <c r="D23" s="33">
        <v>4</v>
      </c>
      <c r="E23" s="33">
        <v>1</v>
      </c>
      <c r="F23" s="33">
        <v>2</v>
      </c>
      <c r="G23" s="33">
        <v>6</v>
      </c>
      <c r="H23" s="33">
        <v>1</v>
      </c>
      <c r="I23" s="33">
        <v>10</v>
      </c>
      <c r="J23" s="33"/>
      <c r="K23" s="33"/>
      <c r="L23" s="33"/>
      <c r="M23" s="33"/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0.26096033402922753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0.52192066805845505</v>
      </c>
      <c r="D34" s="34">
        <v>1</v>
      </c>
      <c r="E34" s="45"/>
      <c r="F34" s="45">
        <v>2</v>
      </c>
      <c r="G34" s="34"/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0.26096033402922753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3832</v>
      </c>
      <c r="C40" s="24"/>
      <c r="D40" s="23">
        <v>1909</v>
      </c>
      <c r="E40" s="23">
        <v>1405</v>
      </c>
      <c r="F40" s="23">
        <v>938</v>
      </c>
      <c r="G40" s="23">
        <v>990</v>
      </c>
      <c r="H40" s="23">
        <v>499</v>
      </c>
      <c r="I40" s="23">
        <v>3641</v>
      </c>
      <c r="J40" s="23">
        <v>95</v>
      </c>
      <c r="K40" s="23">
        <v>48</v>
      </c>
      <c r="L40" s="23">
        <v>48</v>
      </c>
      <c r="M40" s="23"/>
      <c r="N40" s="25">
        <v>469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29" priority="6" stopIfTrue="1" operator="equal">
      <formula>0</formula>
    </cfRule>
  </conditionalFormatting>
  <conditionalFormatting sqref="I23:I39">
    <cfRule type="cellIs" dxfId="328" priority="5" stopIfTrue="1" operator="equal">
      <formula>0</formula>
    </cfRule>
  </conditionalFormatting>
  <conditionalFormatting sqref="D17:D20 F17:F20 I17:I20 K17:K20 M17:M20">
    <cfRule type="cellIs" dxfId="327" priority="4" stopIfTrue="1" operator="equal">
      <formula>0</formula>
    </cfRule>
  </conditionalFormatting>
  <conditionalFormatting sqref="E17:E20 G17:H20 J17:J20 L17:L20">
    <cfRule type="cellIs" dxfId="326" priority="3" stopIfTrue="1" operator="equal">
      <formula>0</formula>
    </cfRule>
  </conditionalFormatting>
  <conditionalFormatting sqref="E23:F23">
    <cfRule type="cellIs" dxfId="325" priority="2" stopIfTrue="1" operator="equal">
      <formula>0</formula>
    </cfRule>
  </conditionalFormatting>
  <conditionalFormatting sqref="N17:N20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topLeftCell="A7"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48</v>
      </c>
      <c r="C8" s="61">
        <f>(B8/$B$40)*1000</f>
        <v>10.589013898080742</v>
      </c>
      <c r="D8" s="60">
        <f t="shared" ref="D8:N8" si="0">(SUM(D23:D39))+D15+D21</f>
        <v>10</v>
      </c>
      <c r="E8" s="60">
        <f t="shared" si="0"/>
        <v>9</v>
      </c>
      <c r="F8" s="60">
        <f t="shared" si="0"/>
        <v>13</v>
      </c>
      <c r="G8" s="60">
        <f t="shared" si="0"/>
        <v>17</v>
      </c>
      <c r="H8" s="60">
        <f t="shared" si="0"/>
        <v>9</v>
      </c>
      <c r="I8" s="60">
        <f t="shared" si="0"/>
        <v>47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0.66181336863004636</v>
      </c>
      <c r="D19" s="34">
        <v>2</v>
      </c>
      <c r="E19" s="34"/>
      <c r="F19" s="34"/>
      <c r="G19" s="34">
        <v>2</v>
      </c>
      <c r="H19" s="34">
        <v>1</v>
      </c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0.22060445621001543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0.8824178248400617</v>
      </c>
      <c r="D21" s="60">
        <f>SUM(D17:D20)</f>
        <v>2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3</v>
      </c>
      <c r="H21" s="60">
        <f t="shared" si="4"/>
        <v>1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0.8824178248400617</v>
      </c>
      <c r="D23" s="33">
        <v>1</v>
      </c>
      <c r="E23" s="33">
        <v>1</v>
      </c>
      <c r="F23" s="33"/>
      <c r="G23" s="33">
        <v>3</v>
      </c>
      <c r="H23" s="33"/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0.22060445621001543</v>
      </c>
      <c r="D24" s="34"/>
      <c r="E24" s="45">
        <v>1</v>
      </c>
      <c r="F24" s="45"/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0.22060445621001543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24</v>
      </c>
      <c r="C34" s="17">
        <f t="shared" si="5"/>
        <v>5.2945069490403709</v>
      </c>
      <c r="D34" s="34">
        <v>5</v>
      </c>
      <c r="E34" s="45">
        <v>6</v>
      </c>
      <c r="F34" s="45">
        <v>7</v>
      </c>
      <c r="G34" s="34">
        <v>9</v>
      </c>
      <c r="H34" s="34">
        <v>2</v>
      </c>
      <c r="I34" s="34">
        <v>24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0.22060445621001543</v>
      </c>
      <c r="D37" s="34"/>
      <c r="E37" s="45"/>
      <c r="F37" s="45"/>
      <c r="G37" s="34"/>
      <c r="H37" s="34">
        <v>1</v>
      </c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11</v>
      </c>
      <c r="C38" s="17">
        <f t="shared" si="5"/>
        <v>2.4266490183101697</v>
      </c>
      <c r="D38" s="34">
        <v>1</v>
      </c>
      <c r="E38" s="45">
        <v>1</v>
      </c>
      <c r="F38" s="45">
        <v>5</v>
      </c>
      <c r="G38" s="34">
        <v>2</v>
      </c>
      <c r="H38" s="34">
        <v>3</v>
      </c>
      <c r="I38" s="34">
        <v>10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0.44120891242003085</v>
      </c>
      <c r="D39" s="34"/>
      <c r="E39" s="45"/>
      <c r="F39" s="45">
        <v>1</v>
      </c>
      <c r="G39" s="34"/>
      <c r="H39" s="34">
        <v>1</v>
      </c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4533</v>
      </c>
      <c r="C40" s="24"/>
      <c r="D40" s="23">
        <v>2231</v>
      </c>
      <c r="E40" s="23">
        <v>1616</v>
      </c>
      <c r="F40" s="23">
        <v>1126</v>
      </c>
      <c r="G40" s="23">
        <v>1191</v>
      </c>
      <c r="H40" s="23">
        <v>600</v>
      </c>
      <c r="I40" s="23">
        <v>4384</v>
      </c>
      <c r="J40" s="23">
        <v>90</v>
      </c>
      <c r="K40" s="23">
        <v>32</v>
      </c>
      <c r="L40" s="23">
        <v>27</v>
      </c>
      <c r="M40" s="23"/>
      <c r="N40" s="25">
        <v>227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23" priority="6" stopIfTrue="1" operator="equal">
      <formula>0</formula>
    </cfRule>
  </conditionalFormatting>
  <conditionalFormatting sqref="I23:I39">
    <cfRule type="cellIs" dxfId="322" priority="5" stopIfTrue="1" operator="equal">
      <formula>0</formula>
    </cfRule>
  </conditionalFormatting>
  <conditionalFormatting sqref="D17:D20 F17:F20 I17:I20 K17:K20 M17:M20">
    <cfRule type="cellIs" dxfId="321" priority="4" stopIfTrue="1" operator="equal">
      <formula>0</formula>
    </cfRule>
  </conditionalFormatting>
  <conditionalFormatting sqref="E17:E20 G17:H20 J17:J20 L17:L20">
    <cfRule type="cellIs" dxfId="320" priority="3" stopIfTrue="1" operator="equal">
      <formula>0</formula>
    </cfRule>
  </conditionalFormatting>
  <conditionalFormatting sqref="E23:F23">
    <cfRule type="cellIs" dxfId="319" priority="2" stopIfTrue="1" operator="equal">
      <formula>0</formula>
    </cfRule>
  </conditionalFormatting>
  <conditionalFormatting sqref="N17:N20">
    <cfRule type="cellIs" dxfId="3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18</v>
      </c>
      <c r="C8" s="61">
        <f>(B8/$B$40)*1000</f>
        <v>5.0948202660628361</v>
      </c>
      <c r="D8" s="60">
        <f t="shared" ref="D8:N8" si="0">(SUM(D23:D39))+D15+D21</f>
        <v>3</v>
      </c>
      <c r="E8" s="60">
        <f t="shared" si="0"/>
        <v>4</v>
      </c>
      <c r="F8" s="60">
        <f t="shared" si="0"/>
        <v>3</v>
      </c>
      <c r="G8" s="60">
        <f t="shared" si="0"/>
        <v>8</v>
      </c>
      <c r="H8" s="60">
        <f t="shared" si="0"/>
        <v>3</v>
      </c>
      <c r="I8" s="60">
        <f t="shared" si="0"/>
        <v>16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1.1321822813472968</v>
      </c>
      <c r="D19" s="34">
        <v>1</v>
      </c>
      <c r="E19" s="34"/>
      <c r="F19" s="34">
        <v>1</v>
      </c>
      <c r="G19" s="34">
        <v>2</v>
      </c>
      <c r="H19" s="34">
        <v>1</v>
      </c>
      <c r="I19" s="34">
        <v>4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0.56609114067364841</v>
      </c>
      <c r="D20" s="34"/>
      <c r="E20" s="34"/>
      <c r="F20" s="34">
        <v>1</v>
      </c>
      <c r="G20" s="34">
        <v>1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1.6982734220209454</v>
      </c>
      <c r="D21" s="60">
        <f>SUM(D17:D20)</f>
        <v>1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3</v>
      </c>
      <c r="H21" s="60">
        <f t="shared" si="4"/>
        <v>1</v>
      </c>
      <c r="I21" s="60">
        <f t="shared" si="4"/>
        <v>6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0.84913671101047272</v>
      </c>
      <c r="D23" s="33"/>
      <c r="E23" s="33"/>
      <c r="F23" s="33">
        <v>1</v>
      </c>
      <c r="G23" s="33">
        <v>2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0.56609114067364841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0.56609114067364841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1.415227851684121</v>
      </c>
      <c r="D34" s="34">
        <v>2</v>
      </c>
      <c r="E34" s="45">
        <v>4</v>
      </c>
      <c r="F34" s="45"/>
      <c r="G34" s="34">
        <v>1</v>
      </c>
      <c r="H34" s="34"/>
      <c r="I34" s="34">
        <v>3</v>
      </c>
      <c r="J34" s="34"/>
      <c r="K34" s="34">
        <v>1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3533</v>
      </c>
      <c r="C40" s="24"/>
      <c r="D40" s="23">
        <v>1687</v>
      </c>
      <c r="E40" s="23">
        <v>1253</v>
      </c>
      <c r="F40" s="23">
        <v>916</v>
      </c>
      <c r="G40" s="23">
        <v>895</v>
      </c>
      <c r="H40" s="23">
        <v>469</v>
      </c>
      <c r="I40" s="23">
        <v>3393</v>
      </c>
      <c r="J40" s="23">
        <v>35</v>
      </c>
      <c r="K40" s="23">
        <v>46</v>
      </c>
      <c r="L40" s="23">
        <v>59</v>
      </c>
      <c r="M40" s="23"/>
      <c r="N40" s="25">
        <v>74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17" priority="6" stopIfTrue="1" operator="equal">
      <formula>0</formula>
    </cfRule>
  </conditionalFormatting>
  <conditionalFormatting sqref="I23:I39">
    <cfRule type="cellIs" dxfId="316" priority="5" stopIfTrue="1" operator="equal">
      <formula>0</formula>
    </cfRule>
  </conditionalFormatting>
  <conditionalFormatting sqref="D17:D20 F17:F20 I17:I20 K17:K20 M17:M20">
    <cfRule type="cellIs" dxfId="315" priority="4" stopIfTrue="1" operator="equal">
      <formula>0</formula>
    </cfRule>
  </conditionalFormatting>
  <conditionalFormatting sqref="E17:E20 G17:H20 J17:J20 L17:L20">
    <cfRule type="cellIs" dxfId="314" priority="3" stopIfTrue="1" operator="equal">
      <formula>0</formula>
    </cfRule>
  </conditionalFormatting>
  <conditionalFormatting sqref="E23:F23">
    <cfRule type="cellIs" dxfId="313" priority="2" stopIfTrue="1" operator="equal">
      <formula>0</formula>
    </cfRule>
  </conditionalFormatting>
  <conditionalFormatting sqref="N17:N20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5.2835505459668894</v>
      </c>
      <c r="D8" s="60">
        <f t="shared" ref="D8:N8" si="0">(SUM(D23:D39))+D15+D21</f>
        <v>3</v>
      </c>
      <c r="E8" s="60">
        <f t="shared" si="0"/>
        <v>2</v>
      </c>
      <c r="F8" s="60">
        <f t="shared" si="0"/>
        <v>6</v>
      </c>
      <c r="G8" s="60">
        <f t="shared" si="0"/>
        <v>6</v>
      </c>
      <c r="H8" s="60">
        <f t="shared" si="0"/>
        <v>1</v>
      </c>
      <c r="I8" s="60">
        <f t="shared" si="0"/>
        <v>12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0.70447340612891862</v>
      </c>
      <c r="D13" s="34"/>
      <c r="E13" s="34"/>
      <c r="F13" s="34">
        <v>2</v>
      </c>
      <c r="G13" s="34"/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0.70447340612891862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1.0567101091933779</v>
      </c>
      <c r="D23" s="33"/>
      <c r="E23" s="33"/>
      <c r="F23" s="33">
        <v>1</v>
      </c>
      <c r="G23" s="33">
        <v>2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0.70447340612891862</v>
      </c>
      <c r="D24" s="34"/>
      <c r="E24" s="45"/>
      <c r="F24" s="45">
        <v>2</v>
      </c>
      <c r="G24" s="34"/>
      <c r="H24" s="34"/>
      <c r="I24" s="34"/>
      <c r="J24" s="34"/>
      <c r="K24" s="34"/>
      <c r="L24" s="34"/>
      <c r="M24" s="34">
        <v>2</v>
      </c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0.35223670306445931</v>
      </c>
      <c r="D32" s="34"/>
      <c r="E32" s="45"/>
      <c r="F32" s="45"/>
      <c r="G32" s="34">
        <v>1</v>
      </c>
      <c r="H32" s="34"/>
      <c r="I32" s="34"/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2.4656569214512154</v>
      </c>
      <c r="D34" s="34">
        <v>3</v>
      </c>
      <c r="E34" s="45">
        <v>2</v>
      </c>
      <c r="F34" s="45">
        <v>1</v>
      </c>
      <c r="G34" s="34">
        <v>3</v>
      </c>
      <c r="H34" s="34">
        <v>1</v>
      </c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2839</v>
      </c>
      <c r="C40" s="24"/>
      <c r="D40" s="23">
        <v>1401</v>
      </c>
      <c r="E40" s="23">
        <v>1021</v>
      </c>
      <c r="F40" s="23">
        <v>729</v>
      </c>
      <c r="G40" s="23">
        <v>722</v>
      </c>
      <c r="H40" s="23">
        <v>367</v>
      </c>
      <c r="I40" s="23">
        <v>2757</v>
      </c>
      <c r="J40" s="23">
        <v>58</v>
      </c>
      <c r="K40" s="23">
        <v>6</v>
      </c>
      <c r="L40" s="23">
        <v>18</v>
      </c>
      <c r="M40" s="23"/>
      <c r="N40" s="25">
        <v>132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11" priority="6" stopIfTrue="1" operator="equal">
      <formula>0</formula>
    </cfRule>
  </conditionalFormatting>
  <conditionalFormatting sqref="I23:I39">
    <cfRule type="cellIs" dxfId="310" priority="5" stopIfTrue="1" operator="equal">
      <formula>0</formula>
    </cfRule>
  </conditionalFormatting>
  <conditionalFormatting sqref="D17:D20 F17:F20 I17:I20 K17:K20 M17:M20">
    <cfRule type="cellIs" dxfId="309" priority="4" stopIfTrue="1" operator="equal">
      <formula>0</formula>
    </cfRule>
  </conditionalFormatting>
  <conditionalFormatting sqref="E17:E20 G17:H20 J17:J20 L17:L20">
    <cfRule type="cellIs" dxfId="308" priority="3" stopIfTrue="1" operator="equal">
      <formula>0</formula>
    </cfRule>
  </conditionalFormatting>
  <conditionalFormatting sqref="E23:F23">
    <cfRule type="cellIs" dxfId="307" priority="2" stopIfTrue="1" operator="equal">
      <formula>0</formula>
    </cfRule>
  </conditionalFormatting>
  <conditionalFormatting sqref="N17:N20">
    <cfRule type="cellIs" dxfId="3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129</v>
      </c>
      <c r="C8" s="61">
        <f>(B8/$B$40)*1000</f>
        <v>5.2453950311064128</v>
      </c>
      <c r="D8" s="60">
        <f t="shared" ref="D8:N8" si="0">(SUM(D23:D39))+D15+D21</f>
        <v>36</v>
      </c>
      <c r="E8" s="60">
        <f t="shared" si="0"/>
        <v>1</v>
      </c>
      <c r="F8" s="60">
        <f t="shared" si="0"/>
        <v>28</v>
      </c>
      <c r="G8" s="60">
        <f t="shared" si="0"/>
        <v>57</v>
      </c>
      <c r="H8" s="60">
        <f t="shared" si="0"/>
        <v>43</v>
      </c>
      <c r="I8" s="60">
        <f t="shared" si="0"/>
        <v>41</v>
      </c>
      <c r="J8" s="60">
        <f t="shared" si="0"/>
        <v>77</v>
      </c>
      <c r="K8" s="60">
        <f t="shared" si="0"/>
        <v>1</v>
      </c>
      <c r="L8" s="60">
        <f t="shared" si="0"/>
        <v>1</v>
      </c>
      <c r="M8" s="60">
        <f t="shared" si="0"/>
        <v>9</v>
      </c>
      <c r="N8" s="62">
        <f t="shared" si="0"/>
        <v>5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11</v>
      </c>
      <c r="C11" s="17">
        <f>(B11/$B$40)*1000</f>
        <v>0.44728174683853128</v>
      </c>
      <c r="D11" s="33">
        <v>4</v>
      </c>
      <c r="E11" s="33">
        <v>1</v>
      </c>
      <c r="F11" s="33">
        <v>3</v>
      </c>
      <c r="G11" s="33">
        <v>1</v>
      </c>
      <c r="H11" s="33">
        <v>6</v>
      </c>
      <c r="I11" s="33">
        <v>1</v>
      </c>
      <c r="J11" s="44">
        <v>10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8.1323953970642057E-2</v>
      </c>
      <c r="D13" s="34"/>
      <c r="E13" s="34"/>
      <c r="F13" s="34"/>
      <c r="G13" s="34"/>
      <c r="H13" s="34">
        <v>2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6</v>
      </c>
      <c r="C14" s="17">
        <f>(B14/$B$40)*1000</f>
        <v>0.24397186191192616</v>
      </c>
      <c r="D14" s="34"/>
      <c r="E14" s="34"/>
      <c r="F14" s="34"/>
      <c r="G14" s="34">
        <v>6</v>
      </c>
      <c r="H14" s="34"/>
      <c r="I14" s="34"/>
      <c r="J14" s="45">
        <v>6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19</v>
      </c>
      <c r="C15" s="61">
        <f>(B15/B40)*1000</f>
        <v>0.77257756272109956</v>
      </c>
      <c r="D15" s="60">
        <f t="shared" ref="D15:N15" si="2">SUM(D11:D14)</f>
        <v>4</v>
      </c>
      <c r="E15" s="60">
        <f t="shared" si="2"/>
        <v>1</v>
      </c>
      <c r="F15" s="60">
        <f t="shared" si="2"/>
        <v>3</v>
      </c>
      <c r="G15" s="60">
        <f t="shared" si="2"/>
        <v>7</v>
      </c>
      <c r="H15" s="60">
        <f t="shared" si="2"/>
        <v>8</v>
      </c>
      <c r="I15" s="60">
        <f t="shared" si="2"/>
        <v>3</v>
      </c>
      <c r="J15" s="60">
        <f t="shared" si="2"/>
        <v>16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11</v>
      </c>
      <c r="C18" s="17">
        <f>(B18/$B$40)*1000</f>
        <v>0.44728174683853128</v>
      </c>
      <c r="D18" s="34">
        <v>2</v>
      </c>
      <c r="E18" s="34"/>
      <c r="F18" s="34">
        <v>3</v>
      </c>
      <c r="G18" s="34">
        <v>5</v>
      </c>
      <c r="H18" s="34">
        <v>3</v>
      </c>
      <c r="I18" s="34">
        <v>2</v>
      </c>
      <c r="J18" s="34">
        <v>7</v>
      </c>
      <c r="K18" s="34"/>
      <c r="L18" s="34">
        <v>1</v>
      </c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0.20330988492660512</v>
      </c>
      <c r="D19" s="34">
        <v>2</v>
      </c>
      <c r="E19" s="34"/>
      <c r="F19" s="34">
        <v>2</v>
      </c>
      <c r="G19" s="34">
        <v>2</v>
      </c>
      <c r="H19" s="34">
        <v>1</v>
      </c>
      <c r="I19" s="34"/>
      <c r="J19" s="34">
        <v>5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9</v>
      </c>
      <c r="C20" s="17">
        <f>(B20/$B$40)*1000</f>
        <v>0.36595779286788921</v>
      </c>
      <c r="D20" s="34">
        <v>1</v>
      </c>
      <c r="E20" s="34"/>
      <c r="F20" s="34">
        <v>3</v>
      </c>
      <c r="G20" s="34">
        <v>4</v>
      </c>
      <c r="H20" s="34">
        <v>2</v>
      </c>
      <c r="I20" s="34">
        <v>2</v>
      </c>
      <c r="J20" s="34">
        <v>7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25</v>
      </c>
      <c r="C21" s="61">
        <f>(B21/$B$40)*1000</f>
        <v>1.0165494246330256</v>
      </c>
      <c r="D21" s="60">
        <f>SUM(D17:D20)</f>
        <v>5</v>
      </c>
      <c r="E21" s="60">
        <f t="shared" ref="E21:N21" si="4">SUM(E17:E20)</f>
        <v>0</v>
      </c>
      <c r="F21" s="60">
        <f t="shared" si="4"/>
        <v>8</v>
      </c>
      <c r="G21" s="60">
        <f t="shared" si="4"/>
        <v>11</v>
      </c>
      <c r="H21" s="60">
        <f t="shared" si="4"/>
        <v>6</v>
      </c>
      <c r="I21" s="60">
        <f t="shared" si="4"/>
        <v>4</v>
      </c>
      <c r="J21" s="60">
        <f t="shared" si="4"/>
        <v>19</v>
      </c>
      <c r="K21" s="60">
        <f t="shared" si="4"/>
        <v>0</v>
      </c>
      <c r="L21" s="60">
        <f t="shared" si="4"/>
        <v>1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29</v>
      </c>
      <c r="C23" s="17">
        <f t="shared" ref="C23:C39" si="5">(B23/$B$40)*1000</f>
        <v>1.1791973325743097</v>
      </c>
      <c r="D23" s="33">
        <v>10</v>
      </c>
      <c r="E23" s="33"/>
      <c r="F23" s="33">
        <v>5</v>
      </c>
      <c r="G23" s="33">
        <v>18</v>
      </c>
      <c r="H23" s="33">
        <v>6</v>
      </c>
      <c r="I23" s="33">
        <v>16</v>
      </c>
      <c r="J23" s="33">
        <v>9</v>
      </c>
      <c r="K23" s="33">
        <v>1</v>
      </c>
      <c r="L23" s="33"/>
      <c r="M23" s="33">
        <v>3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11</v>
      </c>
      <c r="C24" s="17">
        <f t="shared" si="5"/>
        <v>0.44728174683853128</v>
      </c>
      <c r="D24" s="34">
        <v>5</v>
      </c>
      <c r="E24" s="45"/>
      <c r="F24" s="45">
        <v>4</v>
      </c>
      <c r="G24" s="34">
        <v>5</v>
      </c>
      <c r="H24" s="34">
        <v>2</v>
      </c>
      <c r="I24" s="34">
        <v>4</v>
      </c>
      <c r="J24" s="34">
        <v>6</v>
      </c>
      <c r="K24" s="34"/>
      <c r="L24" s="34"/>
      <c r="M24" s="34">
        <v>1</v>
      </c>
      <c r="N24" s="40">
        <v>1</v>
      </c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8.1323953970642057E-2</v>
      </c>
      <c r="D31" s="34">
        <v>1</v>
      </c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0.65059163176513646</v>
      </c>
      <c r="D34" s="34">
        <v>8</v>
      </c>
      <c r="E34" s="45"/>
      <c r="F34" s="45">
        <v>6</v>
      </c>
      <c r="G34" s="34">
        <v>6</v>
      </c>
      <c r="H34" s="34">
        <v>4</v>
      </c>
      <c r="I34" s="34">
        <v>7</v>
      </c>
      <c r="J34" s="34">
        <v>7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8.1323953970642057E-2</v>
      </c>
      <c r="D36" s="34"/>
      <c r="E36" s="45"/>
      <c r="F36" s="45"/>
      <c r="G36" s="34"/>
      <c r="H36" s="34">
        <v>2</v>
      </c>
      <c r="I36" s="34">
        <v>1</v>
      </c>
      <c r="J36" s="34">
        <v>1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10</v>
      </c>
      <c r="C37" s="17">
        <f t="shared" si="5"/>
        <v>0.40661976985321024</v>
      </c>
      <c r="D37" s="34"/>
      <c r="E37" s="45"/>
      <c r="F37" s="45"/>
      <c r="G37" s="34">
        <v>5</v>
      </c>
      <c r="H37" s="34">
        <v>5</v>
      </c>
      <c r="I37" s="34"/>
      <c r="J37" s="34">
        <v>9</v>
      </c>
      <c r="K37" s="34"/>
      <c r="L37" s="34"/>
      <c r="M37" s="34">
        <v>1</v>
      </c>
      <c r="N37" s="40">
        <v>1</v>
      </c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15</v>
      </c>
      <c r="C39" s="17">
        <f t="shared" si="5"/>
        <v>0.60992965477981542</v>
      </c>
      <c r="D39" s="34">
        <v>3</v>
      </c>
      <c r="E39" s="45"/>
      <c r="F39" s="45">
        <v>2</v>
      </c>
      <c r="G39" s="34">
        <v>3</v>
      </c>
      <c r="H39" s="34">
        <v>10</v>
      </c>
      <c r="I39" s="34">
        <v>4</v>
      </c>
      <c r="J39" s="34">
        <v>10</v>
      </c>
      <c r="K39" s="34"/>
      <c r="L39" s="34"/>
      <c r="M39" s="34">
        <v>1</v>
      </c>
      <c r="N39" s="41"/>
    </row>
    <row r="40" spans="1:14" s="3" customFormat="1" ht="12" x14ac:dyDescent="0.2">
      <c r="A40" s="22" t="s">
        <v>52</v>
      </c>
      <c r="B40" s="23">
        <f>SUM(E40:H40)</f>
        <v>24593</v>
      </c>
      <c r="C40" s="24"/>
      <c r="D40" s="23">
        <v>12008</v>
      </c>
      <c r="E40" s="23">
        <v>8951</v>
      </c>
      <c r="F40" s="23">
        <v>6171</v>
      </c>
      <c r="G40" s="23">
        <v>6343</v>
      </c>
      <c r="H40" s="23">
        <v>3128</v>
      </c>
      <c r="I40" s="23">
        <v>17206</v>
      </c>
      <c r="J40" s="23">
        <v>5457</v>
      </c>
      <c r="K40" s="23">
        <v>240</v>
      </c>
      <c r="L40" s="23">
        <v>1690</v>
      </c>
      <c r="M40" s="23"/>
      <c r="N40" s="25">
        <v>3140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05" priority="6" stopIfTrue="1" operator="equal">
      <formula>0</formula>
    </cfRule>
  </conditionalFormatting>
  <conditionalFormatting sqref="I23:I39">
    <cfRule type="cellIs" dxfId="304" priority="5" stopIfTrue="1" operator="equal">
      <formula>0</formula>
    </cfRule>
  </conditionalFormatting>
  <conditionalFormatting sqref="D17:D20 F17:F20 I17:I20 K17:K20 M17:M20">
    <cfRule type="cellIs" dxfId="303" priority="4" stopIfTrue="1" operator="equal">
      <formula>0</formula>
    </cfRule>
  </conditionalFormatting>
  <conditionalFormatting sqref="E17:E20 G17:H20 J17:J20 L17:L20">
    <cfRule type="cellIs" dxfId="302" priority="3" stopIfTrue="1" operator="equal">
      <formula>0</formula>
    </cfRule>
  </conditionalFormatting>
  <conditionalFormatting sqref="E23:F23">
    <cfRule type="cellIs" dxfId="301" priority="2" stopIfTrue="1" operator="equal">
      <formula>0</formula>
    </cfRule>
  </conditionalFormatting>
  <conditionalFormatting sqref="N17:N20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73</v>
      </c>
      <c r="C8" s="61">
        <f>(B8/$B$40)*1000</f>
        <v>10.992320433669628</v>
      </c>
      <c r="D8" s="60">
        <f t="shared" ref="D8:N8" si="0">(SUM(D23:D39))+D15+D21</f>
        <v>18</v>
      </c>
      <c r="E8" s="60">
        <f t="shared" si="0"/>
        <v>10</v>
      </c>
      <c r="F8" s="60">
        <f t="shared" si="0"/>
        <v>20</v>
      </c>
      <c r="G8" s="60">
        <f t="shared" si="0"/>
        <v>27</v>
      </c>
      <c r="H8" s="60">
        <f t="shared" si="0"/>
        <v>16</v>
      </c>
      <c r="I8" s="60">
        <f t="shared" si="0"/>
        <v>63</v>
      </c>
      <c r="J8" s="60">
        <f t="shared" si="0"/>
        <v>6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0.45173919590423128</v>
      </c>
      <c r="D11" s="33">
        <v>1</v>
      </c>
      <c r="E11" s="33"/>
      <c r="F11" s="33"/>
      <c r="G11" s="33">
        <v>3</v>
      </c>
      <c r="H11" s="33"/>
      <c r="I11" s="33">
        <v>2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0.30115946393615423</v>
      </c>
      <c r="D13" s="34"/>
      <c r="E13" s="34"/>
      <c r="F13" s="34"/>
      <c r="G13" s="34">
        <v>1</v>
      </c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0.75289865984038551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0</v>
      </c>
      <c r="G15" s="60">
        <f t="shared" si="2"/>
        <v>4</v>
      </c>
      <c r="H15" s="60">
        <f t="shared" si="2"/>
        <v>1</v>
      </c>
      <c r="I15" s="60">
        <f t="shared" si="2"/>
        <v>4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0.45173919590423128</v>
      </c>
      <c r="D18" s="34"/>
      <c r="E18" s="34"/>
      <c r="F18" s="34">
        <v>1</v>
      </c>
      <c r="G18" s="34">
        <v>1</v>
      </c>
      <c r="H18" s="34">
        <v>1</v>
      </c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11</v>
      </c>
      <c r="C19" s="17">
        <f>(B19/$B$40)*1000</f>
        <v>1.6563770516488481</v>
      </c>
      <c r="D19" s="34">
        <v>5</v>
      </c>
      <c r="E19" s="34"/>
      <c r="F19" s="34">
        <v>3</v>
      </c>
      <c r="G19" s="34">
        <v>3</v>
      </c>
      <c r="H19" s="34">
        <v>5</v>
      </c>
      <c r="I19" s="34">
        <v>8</v>
      </c>
      <c r="J19" s="34">
        <v>1</v>
      </c>
      <c r="K19" s="34"/>
      <c r="L19" s="34"/>
      <c r="M19" s="34">
        <v>2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2.1081162475530792</v>
      </c>
      <c r="D21" s="60">
        <f>SUM(D17:D20)</f>
        <v>5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4</v>
      </c>
      <c r="H21" s="60">
        <f t="shared" si="4"/>
        <v>6</v>
      </c>
      <c r="I21" s="60">
        <f t="shared" si="4"/>
        <v>11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</v>
      </c>
      <c r="C23" s="17">
        <f t="shared" ref="C23:C39" si="5">(B23/$B$40)*1000</f>
        <v>1.6563770516488481</v>
      </c>
      <c r="D23" s="33">
        <v>2</v>
      </c>
      <c r="E23" s="33">
        <v>1</v>
      </c>
      <c r="F23" s="33">
        <v>2</v>
      </c>
      <c r="G23" s="33">
        <v>6</v>
      </c>
      <c r="H23" s="33">
        <v>2</v>
      </c>
      <c r="I23" s="33">
        <v>10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0.15057973196807711</v>
      </c>
      <c r="D24" s="34">
        <v>1</v>
      </c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0.15057973196807711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0.15057973196807711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5</v>
      </c>
      <c r="C32" s="17">
        <f t="shared" si="5"/>
        <v>0.75289865984038551</v>
      </c>
      <c r="D32" s="34"/>
      <c r="E32" s="45"/>
      <c r="F32" s="45"/>
      <c r="G32" s="34">
        <v>3</v>
      </c>
      <c r="H32" s="34">
        <v>2</v>
      </c>
      <c r="I32" s="34">
        <v>5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21</v>
      </c>
      <c r="C34" s="17">
        <f t="shared" si="5"/>
        <v>3.1621743713296193</v>
      </c>
      <c r="D34" s="34">
        <v>4</v>
      </c>
      <c r="E34" s="45">
        <v>3</v>
      </c>
      <c r="F34" s="45">
        <v>9</v>
      </c>
      <c r="G34" s="34">
        <v>7</v>
      </c>
      <c r="H34" s="34">
        <v>2</v>
      </c>
      <c r="I34" s="34">
        <v>18</v>
      </c>
      <c r="J34" s="34">
        <v>2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3</v>
      </c>
      <c r="C36" s="17">
        <f t="shared" si="5"/>
        <v>0.45173919590423128</v>
      </c>
      <c r="D36" s="34">
        <v>1</v>
      </c>
      <c r="E36" s="45"/>
      <c r="F36" s="45">
        <v>1</v>
      </c>
      <c r="G36" s="34">
        <v>2</v>
      </c>
      <c r="H36" s="34"/>
      <c r="I36" s="34">
        <v>3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11</v>
      </c>
      <c r="C38" s="17">
        <f t="shared" si="5"/>
        <v>1.6563770516488481</v>
      </c>
      <c r="D38" s="34">
        <v>3</v>
      </c>
      <c r="E38" s="45">
        <v>6</v>
      </c>
      <c r="F38" s="45">
        <v>4</v>
      </c>
      <c r="G38" s="34">
        <v>1</v>
      </c>
      <c r="H38" s="34"/>
      <c r="I38" s="34">
        <v>9</v>
      </c>
      <c r="J38" s="34">
        <v>2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6641</v>
      </c>
      <c r="C40" s="24"/>
      <c r="D40" s="23">
        <v>3226</v>
      </c>
      <c r="E40" s="23">
        <v>2362</v>
      </c>
      <c r="F40" s="23">
        <v>1702</v>
      </c>
      <c r="G40" s="23">
        <v>1708</v>
      </c>
      <c r="H40" s="23">
        <v>869</v>
      </c>
      <c r="I40" s="23">
        <v>6354</v>
      </c>
      <c r="J40" s="23">
        <v>165</v>
      </c>
      <c r="K40" s="23">
        <v>64</v>
      </c>
      <c r="L40" s="23">
        <v>58</v>
      </c>
      <c r="M40" s="23"/>
      <c r="N40" s="25">
        <v>555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99" priority="6" stopIfTrue="1" operator="equal">
      <formula>0</formula>
    </cfRule>
  </conditionalFormatting>
  <conditionalFormatting sqref="I23:I39">
    <cfRule type="cellIs" dxfId="298" priority="5" stopIfTrue="1" operator="equal">
      <formula>0</formula>
    </cfRule>
  </conditionalFormatting>
  <conditionalFormatting sqref="D17:D20 F17:F20 I17:I20 K17:K20 M17:M20">
    <cfRule type="cellIs" dxfId="297" priority="4" stopIfTrue="1" operator="equal">
      <formula>0</formula>
    </cfRule>
  </conditionalFormatting>
  <conditionalFormatting sqref="E17:E20 G17:H20 J17:J20 L17:L20">
    <cfRule type="cellIs" dxfId="296" priority="3" stopIfTrue="1" operator="equal">
      <formula>0</formula>
    </cfRule>
  </conditionalFormatting>
  <conditionalFormatting sqref="E23:F23">
    <cfRule type="cellIs" dxfId="295" priority="2" stopIfTrue="1" operator="equal">
      <formula>0</formula>
    </cfRule>
  </conditionalFormatting>
  <conditionalFormatting sqref="N17:N20">
    <cfRule type="cellIs" dxfId="2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17.561983471074381</v>
      </c>
      <c r="D8" s="60">
        <f t="shared" ref="D8:N8" si="0">(SUM(D23:D39))+D15+D21</f>
        <v>8</v>
      </c>
      <c r="E8" s="60">
        <f t="shared" si="0"/>
        <v>1</v>
      </c>
      <c r="F8" s="60">
        <f t="shared" si="0"/>
        <v>8</v>
      </c>
      <c r="G8" s="60">
        <f t="shared" si="0"/>
        <v>23</v>
      </c>
      <c r="H8" s="60">
        <f t="shared" si="0"/>
        <v>2</v>
      </c>
      <c r="I8" s="60">
        <f t="shared" si="0"/>
        <v>30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1.5495867768595042</v>
      </c>
      <c r="D11" s="33"/>
      <c r="E11" s="33"/>
      <c r="F11" s="33"/>
      <c r="G11" s="33">
        <v>3</v>
      </c>
      <c r="H11" s="33"/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0.51652892561983477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2.0661157024793391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3</v>
      </c>
      <c r="H15" s="60">
        <f t="shared" si="2"/>
        <v>0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1.5495867768595042</v>
      </c>
      <c r="D20" s="34">
        <v>1</v>
      </c>
      <c r="E20" s="34"/>
      <c r="F20" s="34">
        <v>2</v>
      </c>
      <c r="G20" s="34">
        <v>1</v>
      </c>
      <c r="H20" s="34"/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1.5495867768595042</v>
      </c>
      <c r="D21" s="60">
        <f>SUM(D17:D20)</f>
        <v>1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1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3.0991735537190084</v>
      </c>
      <c r="D23" s="33">
        <v>2</v>
      </c>
      <c r="E23" s="33"/>
      <c r="F23" s="33">
        <v>3</v>
      </c>
      <c r="G23" s="33">
        <v>3</v>
      </c>
      <c r="H23" s="33"/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11</v>
      </c>
      <c r="C32" s="17">
        <f t="shared" si="5"/>
        <v>5.6818181818181817</v>
      </c>
      <c r="D32" s="34">
        <v>4</v>
      </c>
      <c r="E32" s="45"/>
      <c r="F32" s="45">
        <v>1</v>
      </c>
      <c r="G32" s="34">
        <v>8</v>
      </c>
      <c r="H32" s="34">
        <v>2</v>
      </c>
      <c r="I32" s="34">
        <v>7</v>
      </c>
      <c r="J32" s="34"/>
      <c r="K32" s="34"/>
      <c r="L32" s="34"/>
      <c r="M32" s="34">
        <v>4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3.615702479338843</v>
      </c>
      <c r="D34" s="34">
        <v>1</v>
      </c>
      <c r="E34" s="45">
        <v>1</v>
      </c>
      <c r="F34" s="45">
        <v>1</v>
      </c>
      <c r="G34" s="34">
        <v>5</v>
      </c>
      <c r="H34" s="34"/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0.51652892561983477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0.51652892561983477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0.51652892561983477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1936</v>
      </c>
      <c r="C40" s="24"/>
      <c r="D40" s="23">
        <v>959</v>
      </c>
      <c r="E40" s="23">
        <v>679</v>
      </c>
      <c r="F40" s="23">
        <v>477</v>
      </c>
      <c r="G40" s="23">
        <v>527</v>
      </c>
      <c r="H40" s="23">
        <v>253</v>
      </c>
      <c r="I40" s="23">
        <v>1822</v>
      </c>
      <c r="J40" s="23">
        <v>58</v>
      </c>
      <c r="K40" s="23">
        <v>24</v>
      </c>
      <c r="L40" s="23">
        <v>32</v>
      </c>
      <c r="M40" s="23"/>
      <c r="N40" s="25">
        <v>87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93" priority="6" stopIfTrue="1" operator="equal">
      <formula>0</formula>
    </cfRule>
  </conditionalFormatting>
  <conditionalFormatting sqref="I23:I39">
    <cfRule type="cellIs" dxfId="292" priority="5" stopIfTrue="1" operator="equal">
      <formula>0</formula>
    </cfRule>
  </conditionalFormatting>
  <conditionalFormatting sqref="D17:D20 F17:F20 I17:I20 K17:K20 M17:M20">
    <cfRule type="cellIs" dxfId="291" priority="4" stopIfTrue="1" operator="equal">
      <formula>0</formula>
    </cfRule>
  </conditionalFormatting>
  <conditionalFormatting sqref="E17:E20 G17:H20 J17:J20 L17:L20">
    <cfRule type="cellIs" dxfId="290" priority="3" stopIfTrue="1" operator="equal">
      <formula>0</formula>
    </cfRule>
  </conditionalFormatting>
  <conditionalFormatting sqref="E23:F23">
    <cfRule type="cellIs" dxfId="289" priority="2" stopIfTrue="1" operator="equal">
      <formula>0</formula>
    </cfRule>
  </conditionalFormatting>
  <conditionalFormatting sqref="N17:N20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topLeftCell="A4"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19</v>
      </c>
      <c r="C8" s="61">
        <f>(B8/$B$40)*1000</f>
        <v>18.867924528301884</v>
      </c>
      <c r="D8" s="60">
        <f t="shared" ref="D8:N8" si="0">(SUM(D23:D39))+D15+D21</f>
        <v>7</v>
      </c>
      <c r="E8" s="60">
        <f t="shared" si="0"/>
        <v>1</v>
      </c>
      <c r="F8" s="60">
        <f t="shared" si="0"/>
        <v>2</v>
      </c>
      <c r="G8" s="60">
        <f t="shared" si="0"/>
        <v>13</v>
      </c>
      <c r="H8" s="60">
        <f t="shared" si="0"/>
        <v>3</v>
      </c>
      <c r="I8" s="60">
        <f t="shared" si="0"/>
        <v>16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1.9860973187686195</v>
      </c>
      <c r="D17" s="34"/>
      <c r="E17" s="34"/>
      <c r="F17" s="34">
        <v>1</v>
      </c>
      <c r="G17" s="34">
        <v>1</v>
      </c>
      <c r="H17" s="34"/>
      <c r="I17" s="34">
        <v>2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0.99304865938430975</v>
      </c>
      <c r="D19" s="34"/>
      <c r="E19" s="34">
        <v>1</v>
      </c>
      <c r="F19" s="34"/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2.9791459781529297</v>
      </c>
      <c r="D21" s="60">
        <f>SUM(D17:D20)</f>
        <v>0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6.9513406156901683</v>
      </c>
      <c r="D23" s="33">
        <v>3</v>
      </c>
      <c r="E23" s="33"/>
      <c r="F23" s="33"/>
      <c r="G23" s="33">
        <v>6</v>
      </c>
      <c r="H23" s="33">
        <v>1</v>
      </c>
      <c r="I23" s="33">
        <v>6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0.99304865938430975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4.9652432969215496</v>
      </c>
      <c r="D31" s="34">
        <v>3</v>
      </c>
      <c r="E31" s="45"/>
      <c r="F31" s="45"/>
      <c r="G31" s="34">
        <v>4</v>
      </c>
      <c r="H31" s="34">
        <v>1</v>
      </c>
      <c r="I31" s="34">
        <v>3</v>
      </c>
      <c r="J31" s="34">
        <v>2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1.9860973187686195</v>
      </c>
      <c r="D34" s="34">
        <v>1</v>
      </c>
      <c r="E34" s="45"/>
      <c r="F34" s="45">
        <v>1</v>
      </c>
      <c r="G34" s="34"/>
      <c r="H34" s="34">
        <v>1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0.99304865938430975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1007</v>
      </c>
      <c r="C40" s="24"/>
      <c r="D40" s="23">
        <v>514</v>
      </c>
      <c r="E40" s="23">
        <v>369</v>
      </c>
      <c r="F40" s="23">
        <v>255</v>
      </c>
      <c r="G40" s="23">
        <v>247</v>
      </c>
      <c r="H40" s="23">
        <v>136</v>
      </c>
      <c r="I40" s="23">
        <v>948</v>
      </c>
      <c r="J40" s="23">
        <v>26</v>
      </c>
      <c r="K40" s="23">
        <v>25</v>
      </c>
      <c r="L40" s="23">
        <v>8</v>
      </c>
      <c r="M40" s="23"/>
      <c r="N40" s="25">
        <v>58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87" priority="6" stopIfTrue="1" operator="equal">
      <formula>0</formula>
    </cfRule>
  </conditionalFormatting>
  <conditionalFormatting sqref="I23:I39">
    <cfRule type="cellIs" dxfId="286" priority="5" stopIfTrue="1" operator="equal">
      <formula>0</formula>
    </cfRule>
  </conditionalFormatting>
  <conditionalFormatting sqref="D17:D20 F17:F20 I17:I20 K17:K20 M17:M20">
    <cfRule type="cellIs" dxfId="285" priority="4" stopIfTrue="1" operator="equal">
      <formula>0</formula>
    </cfRule>
  </conditionalFormatting>
  <conditionalFormatting sqref="E17:E20 G17:H20 J17:J20 L17:L20">
    <cfRule type="cellIs" dxfId="284" priority="3" stopIfTrue="1" operator="equal">
      <formula>0</formula>
    </cfRule>
  </conditionalFormatting>
  <conditionalFormatting sqref="E23:F23">
    <cfRule type="cellIs" dxfId="283" priority="2" stopIfTrue="1" operator="equal">
      <formula>0</formula>
    </cfRule>
  </conditionalFormatting>
  <conditionalFormatting sqref="N17:N20">
    <cfRule type="cellIs" dxfId="2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98</v>
      </c>
      <c r="C8" s="61">
        <f>(B8/$B$40)*1000</f>
        <v>18.427980443775855</v>
      </c>
      <c r="D8" s="60">
        <f t="shared" ref="D8:N8" si="0">(SUM(D23:D39))+D15+D21</f>
        <v>36</v>
      </c>
      <c r="E8" s="60">
        <f t="shared" si="0"/>
        <v>14</v>
      </c>
      <c r="F8" s="60">
        <f t="shared" si="0"/>
        <v>25</v>
      </c>
      <c r="G8" s="60">
        <f t="shared" si="0"/>
        <v>42</v>
      </c>
      <c r="H8" s="60">
        <f t="shared" si="0"/>
        <v>17</v>
      </c>
      <c r="I8" s="60">
        <f t="shared" si="0"/>
        <v>66</v>
      </c>
      <c r="J8" s="60">
        <f t="shared" si="0"/>
        <v>19</v>
      </c>
      <c r="K8" s="60">
        <f t="shared" si="0"/>
        <v>3</v>
      </c>
      <c r="L8" s="60">
        <f t="shared" si="0"/>
        <v>0</v>
      </c>
      <c r="M8" s="60">
        <f t="shared" si="0"/>
        <v>10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8</v>
      </c>
      <c r="C11" s="17">
        <f>(B11/$B$40)*1000</f>
        <v>1.5043249341857841</v>
      </c>
      <c r="D11" s="33">
        <v>4</v>
      </c>
      <c r="E11" s="33"/>
      <c r="F11" s="33">
        <v>3</v>
      </c>
      <c r="G11" s="33">
        <v>5</v>
      </c>
      <c r="H11" s="33"/>
      <c r="I11" s="33">
        <v>6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8</v>
      </c>
      <c r="C13" s="17">
        <f>(B13/$B$40)*1000</f>
        <v>1.5043249341857841</v>
      </c>
      <c r="D13" s="34">
        <v>1</v>
      </c>
      <c r="E13" s="34">
        <v>4</v>
      </c>
      <c r="F13" s="34">
        <v>2</v>
      </c>
      <c r="G13" s="34">
        <v>1</v>
      </c>
      <c r="H13" s="34">
        <v>1</v>
      </c>
      <c r="I13" s="34">
        <v>8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16</v>
      </c>
      <c r="C15" s="61">
        <f>(B15/B40)*1000</f>
        <v>3.0086498683715681</v>
      </c>
      <c r="D15" s="60">
        <f t="shared" ref="D15:N15" si="2">SUM(D11:D14)</f>
        <v>5</v>
      </c>
      <c r="E15" s="60">
        <f t="shared" si="2"/>
        <v>4</v>
      </c>
      <c r="F15" s="60">
        <f t="shared" si="2"/>
        <v>5</v>
      </c>
      <c r="G15" s="60">
        <f t="shared" si="2"/>
        <v>6</v>
      </c>
      <c r="H15" s="60">
        <f t="shared" si="2"/>
        <v>1</v>
      </c>
      <c r="I15" s="60">
        <f t="shared" si="2"/>
        <v>14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0.37608123354644601</v>
      </c>
      <c r="D18" s="34"/>
      <c r="E18" s="34">
        <v>1</v>
      </c>
      <c r="F18" s="34"/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1.3162843174125611</v>
      </c>
      <c r="D19" s="34"/>
      <c r="E19" s="34">
        <v>1</v>
      </c>
      <c r="F19" s="34">
        <v>1</v>
      </c>
      <c r="G19" s="34">
        <v>5</v>
      </c>
      <c r="H19" s="34"/>
      <c r="I19" s="34">
        <v>6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0.5641218503196691</v>
      </c>
      <c r="D20" s="34"/>
      <c r="E20" s="34"/>
      <c r="F20" s="34"/>
      <c r="G20" s="34">
        <v>2</v>
      </c>
      <c r="H20" s="34">
        <v>1</v>
      </c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</v>
      </c>
      <c r="C21" s="61">
        <f>(B21/$B$40)*1000</f>
        <v>2.2564874012786764</v>
      </c>
      <c r="D21" s="60">
        <f>SUM(D17:D20)</f>
        <v>0</v>
      </c>
      <c r="E21" s="60">
        <f>SUM(E17:E20)</f>
        <v>2</v>
      </c>
      <c r="F21" s="60">
        <f>SUM(F17:F20)</f>
        <v>1</v>
      </c>
      <c r="G21" s="60">
        <f>SUM(G17:G20)</f>
        <v>8</v>
      </c>
      <c r="H21" s="60">
        <f>SUM(H17:H20)</f>
        <v>1</v>
      </c>
      <c r="I21" s="60">
        <f t="shared" ref="I21:N21" si="4">SUM(I17:I20)</f>
        <v>11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2.2564874012786764</v>
      </c>
      <c r="D23" s="33">
        <v>3</v>
      </c>
      <c r="E23" s="33">
        <v>1</v>
      </c>
      <c r="F23" s="33">
        <v>4</v>
      </c>
      <c r="G23" s="33">
        <v>6</v>
      </c>
      <c r="H23" s="33">
        <v>1</v>
      </c>
      <c r="I23" s="33">
        <v>8</v>
      </c>
      <c r="J23" s="33">
        <v>3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0.37608123354644601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0.37608123354644601</v>
      </c>
      <c r="D31" s="34"/>
      <c r="E31" s="45"/>
      <c r="F31" s="45"/>
      <c r="G31" s="34">
        <v>1</v>
      </c>
      <c r="H31" s="34">
        <v>1</v>
      </c>
      <c r="I31" s="34"/>
      <c r="J31" s="34">
        <v>2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0.18804061677322301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38</v>
      </c>
      <c r="C34" s="17">
        <f t="shared" si="5"/>
        <v>7.1455434373824751</v>
      </c>
      <c r="D34" s="34">
        <v>26</v>
      </c>
      <c r="E34" s="45">
        <v>5</v>
      </c>
      <c r="F34" s="45">
        <v>12</v>
      </c>
      <c r="G34" s="34">
        <v>13</v>
      </c>
      <c r="H34" s="34">
        <v>8</v>
      </c>
      <c r="I34" s="34">
        <v>19</v>
      </c>
      <c r="J34" s="34">
        <v>10</v>
      </c>
      <c r="K34" s="34">
        <v>2</v>
      </c>
      <c r="L34" s="34"/>
      <c r="M34" s="34">
        <v>7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</v>
      </c>
      <c r="C37" s="17">
        <f t="shared" si="5"/>
        <v>0.5641218503196691</v>
      </c>
      <c r="D37" s="34"/>
      <c r="E37" s="45"/>
      <c r="F37" s="45"/>
      <c r="G37" s="34">
        <v>2</v>
      </c>
      <c r="H37" s="34">
        <v>1</v>
      </c>
      <c r="I37" s="34">
        <v>2</v>
      </c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0.94020308386611506</v>
      </c>
      <c r="D38" s="34">
        <v>2</v>
      </c>
      <c r="E38" s="45">
        <v>2</v>
      </c>
      <c r="F38" s="45">
        <v>2</v>
      </c>
      <c r="G38" s="34">
        <v>1</v>
      </c>
      <c r="H38" s="34"/>
      <c r="I38" s="34">
        <v>5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7</v>
      </c>
      <c r="C39" s="17">
        <f t="shared" si="5"/>
        <v>1.3162843174125611</v>
      </c>
      <c r="D39" s="34"/>
      <c r="E39" s="45"/>
      <c r="F39" s="45">
        <v>1</v>
      </c>
      <c r="G39" s="34">
        <v>5</v>
      </c>
      <c r="H39" s="34">
        <v>1</v>
      </c>
      <c r="I39" s="34">
        <v>4</v>
      </c>
      <c r="J39" s="34"/>
      <c r="K39" s="34">
        <v>1</v>
      </c>
      <c r="L39" s="34"/>
      <c r="M39" s="34">
        <v>2</v>
      </c>
      <c r="N39" s="41"/>
    </row>
    <row r="40" spans="1:14" s="3" customFormat="1" ht="12" x14ac:dyDescent="0.2">
      <c r="A40" s="22" t="s">
        <v>52</v>
      </c>
      <c r="B40" s="23">
        <f>SUM(E40:H40)</f>
        <v>5318</v>
      </c>
      <c r="C40" s="24"/>
      <c r="D40" s="23">
        <v>2597</v>
      </c>
      <c r="E40" s="23">
        <v>1883</v>
      </c>
      <c r="F40" s="23">
        <v>1401</v>
      </c>
      <c r="G40" s="23">
        <v>1383</v>
      </c>
      <c r="H40" s="23">
        <v>651</v>
      </c>
      <c r="I40" s="23">
        <v>4569</v>
      </c>
      <c r="J40" s="23">
        <v>258</v>
      </c>
      <c r="K40" s="23">
        <v>379</v>
      </c>
      <c r="L40" s="23">
        <v>112</v>
      </c>
      <c r="M40" s="23"/>
      <c r="N40" s="25">
        <v>365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81" priority="6" stopIfTrue="1" operator="equal">
      <formula>0</formula>
    </cfRule>
  </conditionalFormatting>
  <conditionalFormatting sqref="I23:I39">
    <cfRule type="cellIs" dxfId="280" priority="5" stopIfTrue="1" operator="equal">
      <formula>0</formula>
    </cfRule>
  </conditionalFormatting>
  <conditionalFormatting sqref="D17:D20 F17:F20 I17:I20 K17:K20 M17:M20">
    <cfRule type="cellIs" dxfId="279" priority="4" stopIfTrue="1" operator="equal">
      <formula>0</formula>
    </cfRule>
  </conditionalFormatting>
  <conditionalFormatting sqref="E17:E20 G17:H20 J17:J20 L17:L20">
    <cfRule type="cellIs" dxfId="278" priority="3" stopIfTrue="1" operator="equal">
      <formula>0</formula>
    </cfRule>
  </conditionalFormatting>
  <conditionalFormatting sqref="E23:F23">
    <cfRule type="cellIs" dxfId="277" priority="2" stopIfTrue="1" operator="equal">
      <formula>0</formula>
    </cfRule>
  </conditionalFormatting>
  <conditionalFormatting sqref="N17:N20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134</v>
      </c>
      <c r="C8" s="61">
        <f>(B8/$B$40)*1000</f>
        <v>8.6157011509033623</v>
      </c>
      <c r="D8" s="60">
        <f t="shared" ref="D8:N8" si="0">(SUM(D23:D39))+D15+D21</f>
        <v>48</v>
      </c>
      <c r="E8" s="60">
        <f t="shared" si="0"/>
        <v>16</v>
      </c>
      <c r="F8" s="60">
        <f t="shared" si="0"/>
        <v>39</v>
      </c>
      <c r="G8" s="60">
        <f t="shared" si="0"/>
        <v>47</v>
      </c>
      <c r="H8" s="60">
        <f t="shared" si="0"/>
        <v>32</v>
      </c>
      <c r="I8" s="60">
        <f t="shared" si="0"/>
        <v>80</v>
      </c>
      <c r="J8" s="60">
        <f t="shared" si="0"/>
        <v>49</v>
      </c>
      <c r="K8" s="60">
        <f t="shared" si="0"/>
        <v>0</v>
      </c>
      <c r="L8" s="60">
        <f t="shared" si="0"/>
        <v>1</v>
      </c>
      <c r="M8" s="60">
        <f t="shared" si="0"/>
        <v>4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12</v>
      </c>
      <c r="C11" s="17">
        <f>(B11/$B$40)*1000</f>
        <v>0.77155532694656981</v>
      </c>
      <c r="D11" s="33">
        <v>3</v>
      </c>
      <c r="E11" s="33"/>
      <c r="F11" s="33">
        <v>4</v>
      </c>
      <c r="G11" s="33">
        <v>7</v>
      </c>
      <c r="H11" s="33">
        <v>1</v>
      </c>
      <c r="I11" s="33">
        <v>9</v>
      </c>
      <c r="J11" s="44">
        <v>3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6.4296277245547484E-2</v>
      </c>
      <c r="D13" s="34">
        <v>1</v>
      </c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13</v>
      </c>
      <c r="C15" s="61">
        <f>(B15/B40)*1000</f>
        <v>0.83585160419211735</v>
      </c>
      <c r="D15" s="60">
        <f t="shared" ref="D15:N15" si="2">SUM(D11:D14)</f>
        <v>4</v>
      </c>
      <c r="E15" s="60">
        <f t="shared" si="2"/>
        <v>0</v>
      </c>
      <c r="F15" s="60">
        <f t="shared" si="2"/>
        <v>5</v>
      </c>
      <c r="G15" s="60">
        <f t="shared" si="2"/>
        <v>7</v>
      </c>
      <c r="H15" s="60">
        <f t="shared" si="2"/>
        <v>1</v>
      </c>
      <c r="I15" s="60">
        <f t="shared" si="2"/>
        <v>10</v>
      </c>
      <c r="J15" s="60">
        <f t="shared" si="2"/>
        <v>3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7</v>
      </c>
      <c r="C18" s="17">
        <f>(B18/$B$40)*1000</f>
        <v>0.45007394071883239</v>
      </c>
      <c r="D18" s="34">
        <v>3</v>
      </c>
      <c r="E18" s="34">
        <v>1</v>
      </c>
      <c r="F18" s="34">
        <v>2</v>
      </c>
      <c r="G18" s="34">
        <v>3</v>
      </c>
      <c r="H18" s="34">
        <v>1</v>
      </c>
      <c r="I18" s="34">
        <v>3</v>
      </c>
      <c r="J18" s="34">
        <v>4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18</v>
      </c>
      <c r="C19" s="17">
        <f>(B19/$B$40)*1000</f>
        <v>1.1573329904198546</v>
      </c>
      <c r="D19" s="34">
        <v>11</v>
      </c>
      <c r="E19" s="34"/>
      <c r="F19" s="34">
        <v>7</v>
      </c>
      <c r="G19" s="34">
        <v>7</v>
      </c>
      <c r="H19" s="34">
        <v>4</v>
      </c>
      <c r="I19" s="34">
        <v>2</v>
      </c>
      <c r="J19" s="34">
        <v>16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0.12859255449109497</v>
      </c>
      <c r="D20" s="34"/>
      <c r="E20" s="34"/>
      <c r="F20" s="34"/>
      <c r="G20" s="34">
        <v>2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27</v>
      </c>
      <c r="C21" s="61">
        <f>(B21/$B$40)*1000</f>
        <v>1.735999485629782</v>
      </c>
      <c r="D21" s="60">
        <f>SUM(D17:D20)</f>
        <v>14</v>
      </c>
      <c r="E21" s="60">
        <f t="shared" ref="E21:N21" si="4">SUM(E17:E20)</f>
        <v>1</v>
      </c>
      <c r="F21" s="60">
        <f t="shared" si="4"/>
        <v>9</v>
      </c>
      <c r="G21" s="60">
        <f t="shared" si="4"/>
        <v>12</v>
      </c>
      <c r="H21" s="60">
        <f t="shared" si="4"/>
        <v>5</v>
      </c>
      <c r="I21" s="60">
        <f t="shared" si="4"/>
        <v>7</v>
      </c>
      <c r="J21" s="60">
        <f t="shared" si="4"/>
        <v>20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21</v>
      </c>
      <c r="C23" s="17">
        <f t="shared" ref="C23:C39" si="5">(B23/$B$40)*1000</f>
        <v>1.3502218221564972</v>
      </c>
      <c r="D23" s="33">
        <v>3</v>
      </c>
      <c r="E23" s="33">
        <v>3</v>
      </c>
      <c r="F23" s="33">
        <v>9</v>
      </c>
      <c r="G23" s="33">
        <v>4</v>
      </c>
      <c r="H23" s="33">
        <v>5</v>
      </c>
      <c r="I23" s="33">
        <v>12</v>
      </c>
      <c r="J23" s="33">
        <v>9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6.4296277245547484E-2</v>
      </c>
      <c r="D29" s="34"/>
      <c r="E29" s="45"/>
      <c r="F29" s="45"/>
      <c r="G29" s="34"/>
      <c r="H29" s="34">
        <v>1</v>
      </c>
      <c r="I29" s="34"/>
      <c r="J29" s="34"/>
      <c r="K29" s="34"/>
      <c r="L29" s="34">
        <v>1</v>
      </c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0.12859255449109497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0.19288883173664245</v>
      </c>
      <c r="D32" s="34">
        <v>1</v>
      </c>
      <c r="E32" s="45"/>
      <c r="F32" s="45"/>
      <c r="G32" s="34">
        <v>1</v>
      </c>
      <c r="H32" s="34">
        <v>2</v>
      </c>
      <c r="I32" s="34">
        <v>3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48</v>
      </c>
      <c r="C34" s="17">
        <f t="shared" si="5"/>
        <v>3.0862213077862792</v>
      </c>
      <c r="D34" s="34">
        <v>20</v>
      </c>
      <c r="E34" s="45">
        <v>11</v>
      </c>
      <c r="F34" s="45">
        <v>14</v>
      </c>
      <c r="G34" s="34">
        <v>14</v>
      </c>
      <c r="H34" s="34">
        <v>9</v>
      </c>
      <c r="I34" s="34">
        <v>35</v>
      </c>
      <c r="J34" s="34">
        <v>11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6.4296277245547484E-2</v>
      </c>
      <c r="D36" s="34"/>
      <c r="E36" s="45">
        <v>1</v>
      </c>
      <c r="F36" s="45"/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9</v>
      </c>
      <c r="C38" s="17">
        <f t="shared" si="5"/>
        <v>0.5786664952099273</v>
      </c>
      <c r="D38" s="34">
        <v>5</v>
      </c>
      <c r="E38" s="45"/>
      <c r="F38" s="45">
        <v>2</v>
      </c>
      <c r="G38" s="34">
        <v>4</v>
      </c>
      <c r="H38" s="34">
        <v>3</v>
      </c>
      <c r="I38" s="34">
        <v>6</v>
      </c>
      <c r="J38" s="34">
        <v>2</v>
      </c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9</v>
      </c>
      <c r="C39" s="17">
        <f t="shared" si="5"/>
        <v>0.5786664952099273</v>
      </c>
      <c r="D39" s="34"/>
      <c r="E39" s="45"/>
      <c r="F39" s="45"/>
      <c r="G39" s="34">
        <v>4</v>
      </c>
      <c r="H39" s="34">
        <v>5</v>
      </c>
      <c r="I39" s="34">
        <v>4</v>
      </c>
      <c r="J39" s="34">
        <v>4</v>
      </c>
      <c r="K39" s="34"/>
      <c r="L39" s="34"/>
      <c r="M39" s="34">
        <v>1</v>
      </c>
      <c r="N39" s="41"/>
    </row>
    <row r="40" spans="1:14" s="3" customFormat="1" ht="12" x14ac:dyDescent="0.2">
      <c r="A40" s="22" t="s">
        <v>52</v>
      </c>
      <c r="B40" s="23">
        <f>SUM(E40:H40)</f>
        <v>15553</v>
      </c>
      <c r="C40" s="24"/>
      <c r="D40" s="23">
        <v>7458</v>
      </c>
      <c r="E40" s="23">
        <v>5610</v>
      </c>
      <c r="F40" s="23">
        <v>3963</v>
      </c>
      <c r="G40" s="23">
        <v>3970</v>
      </c>
      <c r="H40" s="23">
        <v>2010</v>
      </c>
      <c r="I40" s="23">
        <v>13267</v>
      </c>
      <c r="J40" s="23">
        <v>1982</v>
      </c>
      <c r="K40" s="23">
        <v>108</v>
      </c>
      <c r="L40" s="23">
        <v>196</v>
      </c>
      <c r="M40" s="23"/>
      <c r="N40" s="25">
        <v>1003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75" priority="6" stopIfTrue="1" operator="equal">
      <formula>0</formula>
    </cfRule>
  </conditionalFormatting>
  <conditionalFormatting sqref="I23:I39">
    <cfRule type="cellIs" dxfId="274" priority="5" stopIfTrue="1" operator="equal">
      <formula>0</formula>
    </cfRule>
  </conditionalFormatting>
  <conditionalFormatting sqref="D17:D20 F17:F20 I17:I20 K17:K20 M17:M20">
    <cfRule type="cellIs" dxfId="273" priority="4" stopIfTrue="1" operator="equal">
      <formula>0</formula>
    </cfRule>
  </conditionalFormatting>
  <conditionalFormatting sqref="E17:E20 G17:H20 J17:J20 L17:L20">
    <cfRule type="cellIs" dxfId="272" priority="3" stopIfTrue="1" operator="equal">
      <formula>0</formula>
    </cfRule>
  </conditionalFormatting>
  <conditionalFormatting sqref="E23:F23">
    <cfRule type="cellIs" dxfId="271" priority="2" stopIfTrue="1" operator="equal">
      <formula>0</formula>
    </cfRule>
  </conditionalFormatting>
  <conditionalFormatting sqref="N17:N20">
    <cfRule type="cellIs" dxfId="2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151</v>
      </c>
      <c r="C8" s="61">
        <f>(B8/$B$40)*1000</f>
        <v>11.202611469693597</v>
      </c>
      <c r="D8" s="60">
        <f t="shared" ref="D8:N8" si="0">(SUM(D23:D39))+D15+D21</f>
        <v>46</v>
      </c>
      <c r="E8" s="60">
        <f t="shared" si="0"/>
        <v>16</v>
      </c>
      <c r="F8" s="60">
        <f t="shared" si="0"/>
        <v>35</v>
      </c>
      <c r="G8" s="60">
        <f t="shared" si="0"/>
        <v>56</v>
      </c>
      <c r="H8" s="60">
        <f t="shared" si="0"/>
        <v>44</v>
      </c>
      <c r="I8" s="60">
        <f t="shared" si="0"/>
        <v>120</v>
      </c>
      <c r="J8" s="60">
        <f t="shared" si="0"/>
        <v>22</v>
      </c>
      <c r="K8" s="60">
        <f t="shared" si="0"/>
        <v>0</v>
      </c>
      <c r="L8" s="60">
        <f t="shared" si="0"/>
        <v>0</v>
      </c>
      <c r="M8" s="60">
        <f t="shared" si="0"/>
        <v>9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0.37094739965872842</v>
      </c>
      <c r="D11" s="33">
        <v>1</v>
      </c>
      <c r="E11" s="33"/>
      <c r="F11" s="33">
        <v>2</v>
      </c>
      <c r="G11" s="33">
        <v>1</v>
      </c>
      <c r="H11" s="33">
        <v>2</v>
      </c>
      <c r="I11" s="33">
        <v>4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8</v>
      </c>
      <c r="C13" s="17">
        <f>(B13/$B$40)*1000</f>
        <v>0.59351583945396535</v>
      </c>
      <c r="D13" s="34"/>
      <c r="E13" s="34">
        <v>1</v>
      </c>
      <c r="F13" s="34">
        <v>2</v>
      </c>
      <c r="G13" s="34">
        <v>1</v>
      </c>
      <c r="H13" s="34">
        <v>4</v>
      </c>
      <c r="I13" s="34">
        <v>8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3</v>
      </c>
      <c r="C14" s="17">
        <f>(B14/$B$40)*1000</f>
        <v>0.22256843979523705</v>
      </c>
      <c r="D14" s="34">
        <v>2</v>
      </c>
      <c r="E14" s="34"/>
      <c r="F14" s="34"/>
      <c r="G14" s="34"/>
      <c r="H14" s="34">
        <v>3</v>
      </c>
      <c r="I14" s="34">
        <v>3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16</v>
      </c>
      <c r="C15" s="61">
        <f>(B15/B40)*1000</f>
        <v>1.1870316789079307</v>
      </c>
      <c r="D15" s="60">
        <f t="shared" ref="D15:N15" si="2">SUM(D11:D14)</f>
        <v>3</v>
      </c>
      <c r="E15" s="60">
        <f t="shared" si="2"/>
        <v>1</v>
      </c>
      <c r="F15" s="60">
        <f t="shared" si="2"/>
        <v>4</v>
      </c>
      <c r="G15" s="60">
        <f t="shared" si="2"/>
        <v>2</v>
      </c>
      <c r="H15" s="60">
        <f t="shared" si="2"/>
        <v>9</v>
      </c>
      <c r="I15" s="60">
        <f t="shared" si="2"/>
        <v>15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0.22256843979523705</v>
      </c>
      <c r="D18" s="34"/>
      <c r="E18" s="34"/>
      <c r="F18" s="34"/>
      <c r="G18" s="34">
        <v>2</v>
      </c>
      <c r="H18" s="34">
        <v>1</v>
      </c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0.4451368795904741</v>
      </c>
      <c r="D19" s="34">
        <v>2</v>
      </c>
      <c r="E19" s="34">
        <v>1</v>
      </c>
      <c r="F19" s="34">
        <v>2</v>
      </c>
      <c r="G19" s="34">
        <v>1</v>
      </c>
      <c r="H19" s="34">
        <v>2</v>
      </c>
      <c r="I19" s="34">
        <v>5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5</v>
      </c>
      <c r="C20" s="17">
        <f>(B20/$B$40)*1000</f>
        <v>0.37094739965872842</v>
      </c>
      <c r="D20" s="34"/>
      <c r="E20" s="34"/>
      <c r="F20" s="34">
        <v>2</v>
      </c>
      <c r="G20" s="34">
        <v>3</v>
      </c>
      <c r="H20" s="34"/>
      <c r="I20" s="34"/>
      <c r="J20" s="34">
        <v>5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1.0386527190444397</v>
      </c>
      <c r="D21" s="60">
        <f>SUM(D17:D20)</f>
        <v>2</v>
      </c>
      <c r="E21" s="60">
        <f t="shared" ref="E21:N21" si="4">SUM(E17:E20)</f>
        <v>1</v>
      </c>
      <c r="F21" s="60">
        <f t="shared" si="4"/>
        <v>4</v>
      </c>
      <c r="G21" s="60">
        <f t="shared" si="4"/>
        <v>6</v>
      </c>
      <c r="H21" s="60">
        <f t="shared" si="4"/>
        <v>3</v>
      </c>
      <c r="I21" s="60">
        <f t="shared" si="4"/>
        <v>8</v>
      </c>
      <c r="J21" s="60">
        <f t="shared" si="4"/>
        <v>6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38</v>
      </c>
      <c r="C23" s="17">
        <f t="shared" ref="C23:C39" si="5">(B23/$B$40)*1000</f>
        <v>2.8192002374063359</v>
      </c>
      <c r="D23" s="33">
        <v>14</v>
      </c>
      <c r="E23" s="33">
        <v>2</v>
      </c>
      <c r="F23" s="33">
        <v>12</v>
      </c>
      <c r="G23" s="33">
        <v>16</v>
      </c>
      <c r="H23" s="33">
        <v>8</v>
      </c>
      <c r="I23" s="33">
        <v>31</v>
      </c>
      <c r="J23" s="33">
        <v>5</v>
      </c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4</v>
      </c>
      <c r="C24" s="17">
        <f t="shared" si="5"/>
        <v>0.29675791972698268</v>
      </c>
      <c r="D24" s="34">
        <v>2</v>
      </c>
      <c r="E24" s="45"/>
      <c r="F24" s="45"/>
      <c r="G24" s="34">
        <v>3</v>
      </c>
      <c r="H24" s="34">
        <v>1</v>
      </c>
      <c r="I24" s="34">
        <v>3</v>
      </c>
      <c r="J24" s="34"/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0.14837895986349134</v>
      </c>
      <c r="D25" s="34">
        <v>1</v>
      </c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7.4189479931745669E-2</v>
      </c>
      <c r="D26" s="34">
        <v>1</v>
      </c>
      <c r="E26" s="45"/>
      <c r="F26" s="45"/>
      <c r="G26" s="34"/>
      <c r="H26" s="34">
        <v>1</v>
      </c>
      <c r="I26" s="34"/>
      <c r="J26" s="34"/>
      <c r="K26" s="34"/>
      <c r="L26" s="34"/>
      <c r="M26" s="34">
        <v>1</v>
      </c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7.4189479931745669E-2</v>
      </c>
      <c r="D27" s="34"/>
      <c r="E27" s="45"/>
      <c r="F27" s="45"/>
      <c r="G27" s="34">
        <v>1</v>
      </c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7.4189479931745669E-2</v>
      </c>
      <c r="D28" s="34"/>
      <c r="E28" s="45"/>
      <c r="F28" s="45"/>
      <c r="G28" s="34"/>
      <c r="H28" s="34">
        <v>1</v>
      </c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0.22256843979523705</v>
      </c>
      <c r="D31" s="34"/>
      <c r="E31" s="45"/>
      <c r="F31" s="45"/>
      <c r="G31" s="34"/>
      <c r="H31" s="34">
        <v>3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0.29675791972698268</v>
      </c>
      <c r="D32" s="34">
        <v>2</v>
      </c>
      <c r="E32" s="45"/>
      <c r="F32" s="45">
        <v>3</v>
      </c>
      <c r="G32" s="34">
        <v>1</v>
      </c>
      <c r="H32" s="34"/>
      <c r="I32" s="34">
        <v>2</v>
      </c>
      <c r="J32" s="34">
        <v>2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47</v>
      </c>
      <c r="C34" s="17">
        <f t="shared" si="5"/>
        <v>3.4869055567920468</v>
      </c>
      <c r="D34" s="34">
        <v>18</v>
      </c>
      <c r="E34" s="45">
        <v>10</v>
      </c>
      <c r="F34" s="45">
        <v>11</v>
      </c>
      <c r="G34" s="34">
        <v>16</v>
      </c>
      <c r="H34" s="34">
        <v>10</v>
      </c>
      <c r="I34" s="34">
        <v>36</v>
      </c>
      <c r="J34" s="34">
        <v>7</v>
      </c>
      <c r="K34" s="34"/>
      <c r="L34" s="34"/>
      <c r="M34" s="34">
        <v>4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4</v>
      </c>
      <c r="C36" s="17">
        <f t="shared" si="5"/>
        <v>0.29675791972698268</v>
      </c>
      <c r="D36" s="34">
        <v>1</v>
      </c>
      <c r="E36" s="45"/>
      <c r="F36" s="45"/>
      <c r="G36" s="34"/>
      <c r="H36" s="34">
        <v>4</v>
      </c>
      <c r="I36" s="34">
        <v>4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7.4189479931745669E-2</v>
      </c>
      <c r="D37" s="34"/>
      <c r="E37" s="45"/>
      <c r="F37" s="45"/>
      <c r="G37" s="34">
        <v>1</v>
      </c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13</v>
      </c>
      <c r="C38" s="17">
        <f t="shared" si="5"/>
        <v>0.96446323911269372</v>
      </c>
      <c r="D38" s="34">
        <v>2</v>
      </c>
      <c r="E38" s="45">
        <v>2</v>
      </c>
      <c r="F38" s="45">
        <v>1</v>
      </c>
      <c r="G38" s="34">
        <v>8</v>
      </c>
      <c r="H38" s="34">
        <v>2</v>
      </c>
      <c r="I38" s="34">
        <v>12</v>
      </c>
      <c r="J38" s="34"/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0.14837895986349134</v>
      </c>
      <c r="D39" s="34"/>
      <c r="E39" s="45"/>
      <c r="F39" s="45"/>
      <c r="G39" s="34">
        <v>2</v>
      </c>
      <c r="H39" s="34"/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13479</v>
      </c>
      <c r="C40" s="24"/>
      <c r="D40" s="23">
        <v>6551</v>
      </c>
      <c r="E40" s="23">
        <v>4862</v>
      </c>
      <c r="F40" s="23">
        <v>3435</v>
      </c>
      <c r="G40" s="23">
        <v>3483</v>
      </c>
      <c r="H40" s="23">
        <v>1699</v>
      </c>
      <c r="I40" s="23">
        <v>12695</v>
      </c>
      <c r="J40" s="23">
        <v>481</v>
      </c>
      <c r="K40" s="23">
        <v>145</v>
      </c>
      <c r="L40" s="23">
        <v>158</v>
      </c>
      <c r="M40" s="23"/>
      <c r="N40" s="25">
        <v>1676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85" priority="6" stopIfTrue="1" operator="equal">
      <formula>0</formula>
    </cfRule>
  </conditionalFormatting>
  <conditionalFormatting sqref="I23:I39">
    <cfRule type="cellIs" dxfId="484" priority="5" stopIfTrue="1" operator="equal">
      <formula>0</formula>
    </cfRule>
  </conditionalFormatting>
  <conditionalFormatting sqref="D17:D20 F17:F20 I17:I20 K17:K20 M17:M20">
    <cfRule type="cellIs" dxfId="483" priority="4" stopIfTrue="1" operator="equal">
      <formula>0</formula>
    </cfRule>
  </conditionalFormatting>
  <conditionalFormatting sqref="E17:E20 G17:H20 J17:J20 L17:L20">
    <cfRule type="cellIs" dxfId="482" priority="3" stopIfTrue="1" operator="equal">
      <formula>0</formula>
    </cfRule>
  </conditionalFormatting>
  <conditionalFormatting sqref="E23:F23">
    <cfRule type="cellIs" dxfId="481" priority="2" stopIfTrue="1" operator="equal">
      <formula>0</formula>
    </cfRule>
  </conditionalFormatting>
  <conditionalFormatting sqref="N17:N20">
    <cfRule type="cellIs" dxfId="48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431</v>
      </c>
      <c r="C8" s="61">
        <f>(B8/$B$40)*1000</f>
        <v>16.955820449270231</v>
      </c>
      <c r="D8" s="60">
        <f t="shared" ref="D8:N8" si="0">(SUM(D23:D39))+D15+D21</f>
        <v>135</v>
      </c>
      <c r="E8" s="60">
        <f t="shared" si="0"/>
        <v>51</v>
      </c>
      <c r="F8" s="60">
        <f t="shared" si="0"/>
        <v>126</v>
      </c>
      <c r="G8" s="60">
        <f t="shared" si="0"/>
        <v>164</v>
      </c>
      <c r="H8" s="60">
        <f t="shared" si="0"/>
        <v>90</v>
      </c>
      <c r="I8" s="60">
        <f t="shared" si="0"/>
        <v>113</v>
      </c>
      <c r="J8" s="60">
        <f t="shared" si="0"/>
        <v>267</v>
      </c>
      <c r="K8" s="60">
        <f t="shared" si="0"/>
        <v>0</v>
      </c>
      <c r="L8" s="60">
        <f t="shared" si="0"/>
        <v>1</v>
      </c>
      <c r="M8" s="60">
        <f t="shared" si="0"/>
        <v>50</v>
      </c>
      <c r="N8" s="62">
        <f t="shared" si="0"/>
        <v>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42</v>
      </c>
      <c r="C11" s="17">
        <f>(B11/$B$40)*1000</f>
        <v>1.6523073291632244</v>
      </c>
      <c r="D11" s="33">
        <v>17</v>
      </c>
      <c r="E11" s="33">
        <v>7</v>
      </c>
      <c r="F11" s="33">
        <v>14</v>
      </c>
      <c r="G11" s="33">
        <v>12</v>
      </c>
      <c r="H11" s="33">
        <v>9</v>
      </c>
      <c r="I11" s="33">
        <v>14</v>
      </c>
      <c r="J11" s="44">
        <v>26</v>
      </c>
      <c r="K11" s="44"/>
      <c r="L11" s="44"/>
      <c r="M11" s="44">
        <v>2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7.8681301388724978E-2</v>
      </c>
      <c r="D13" s="34"/>
      <c r="E13" s="34"/>
      <c r="F13" s="34">
        <v>1</v>
      </c>
      <c r="G13" s="34">
        <v>1</v>
      </c>
      <c r="H13" s="34"/>
      <c r="I13" s="34"/>
      <c r="J13" s="45">
        <v>2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9</v>
      </c>
      <c r="C14" s="17">
        <f>(B14/$B$40)*1000</f>
        <v>0.3540658562492624</v>
      </c>
      <c r="D14" s="34"/>
      <c r="E14" s="34"/>
      <c r="F14" s="34">
        <v>5</v>
      </c>
      <c r="G14" s="34">
        <v>4</v>
      </c>
      <c r="H14" s="34"/>
      <c r="I14" s="34">
        <v>1</v>
      </c>
      <c r="J14" s="45">
        <v>8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53</v>
      </c>
      <c r="C15" s="61">
        <f>(B15/B40)*1000</f>
        <v>2.0850544868012117</v>
      </c>
      <c r="D15" s="60">
        <f t="shared" ref="D15:N15" si="2">SUM(D11:D14)</f>
        <v>17</v>
      </c>
      <c r="E15" s="60">
        <f t="shared" si="2"/>
        <v>7</v>
      </c>
      <c r="F15" s="60">
        <f t="shared" si="2"/>
        <v>20</v>
      </c>
      <c r="G15" s="60">
        <f t="shared" si="2"/>
        <v>17</v>
      </c>
      <c r="H15" s="60">
        <f t="shared" si="2"/>
        <v>9</v>
      </c>
      <c r="I15" s="60">
        <f t="shared" si="2"/>
        <v>15</v>
      </c>
      <c r="J15" s="60">
        <f t="shared" si="2"/>
        <v>36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7.8681301388724978E-2</v>
      </c>
      <c r="D17" s="34">
        <v>1</v>
      </c>
      <c r="E17" s="34"/>
      <c r="F17" s="34">
        <v>1</v>
      </c>
      <c r="G17" s="34">
        <v>1</v>
      </c>
      <c r="H17" s="34"/>
      <c r="I17" s="34"/>
      <c r="J17" s="34">
        <v>1</v>
      </c>
      <c r="K17" s="34"/>
      <c r="L17" s="34"/>
      <c r="M17" s="34">
        <v>1</v>
      </c>
      <c r="N17" s="40"/>
    </row>
    <row r="18" spans="1:14" s="2" customFormat="1" x14ac:dyDescent="0.2">
      <c r="A18" s="21" t="s">
        <v>23</v>
      </c>
      <c r="B18" s="16">
        <f t="shared" ref="B18:B20" si="3">SUM(E18:H18)</f>
        <v>13</v>
      </c>
      <c r="C18" s="17">
        <f>(B18/$B$40)*1000</f>
        <v>0.5114284590267123</v>
      </c>
      <c r="D18" s="34">
        <v>2</v>
      </c>
      <c r="E18" s="34">
        <v>3</v>
      </c>
      <c r="F18" s="34">
        <v>7</v>
      </c>
      <c r="G18" s="34">
        <v>2</v>
      </c>
      <c r="H18" s="34">
        <v>1</v>
      </c>
      <c r="I18" s="34">
        <v>3</v>
      </c>
      <c r="J18" s="34">
        <v>6</v>
      </c>
      <c r="K18" s="34"/>
      <c r="L18" s="34"/>
      <c r="M18" s="34">
        <v>4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37</v>
      </c>
      <c r="C19" s="17">
        <f>(B19/$B$40)*1000</f>
        <v>1.4556040756914119</v>
      </c>
      <c r="D19" s="34">
        <v>16</v>
      </c>
      <c r="E19" s="34">
        <v>3</v>
      </c>
      <c r="F19" s="34">
        <v>10</v>
      </c>
      <c r="G19" s="34">
        <v>13</v>
      </c>
      <c r="H19" s="34">
        <v>11</v>
      </c>
      <c r="I19" s="34">
        <v>5</v>
      </c>
      <c r="J19" s="34">
        <v>29</v>
      </c>
      <c r="K19" s="34"/>
      <c r="L19" s="34"/>
      <c r="M19" s="34">
        <v>3</v>
      </c>
      <c r="N19" s="40"/>
    </row>
    <row r="20" spans="1:14" s="2" customFormat="1" x14ac:dyDescent="0.2">
      <c r="A20" s="21" t="s">
        <v>25</v>
      </c>
      <c r="B20" s="16">
        <f t="shared" si="3"/>
        <v>39</v>
      </c>
      <c r="C20" s="17">
        <f>(B20/$B$40)*1000</f>
        <v>1.5342853770801368</v>
      </c>
      <c r="D20" s="34">
        <v>3</v>
      </c>
      <c r="E20" s="34">
        <v>10</v>
      </c>
      <c r="F20" s="34">
        <v>10</v>
      </c>
      <c r="G20" s="34">
        <v>15</v>
      </c>
      <c r="H20" s="34">
        <v>4</v>
      </c>
      <c r="I20" s="34">
        <v>6</v>
      </c>
      <c r="J20" s="34">
        <v>31</v>
      </c>
      <c r="K20" s="34"/>
      <c r="L20" s="34"/>
      <c r="M20" s="34">
        <v>2</v>
      </c>
      <c r="N20" s="40">
        <v>2</v>
      </c>
    </row>
    <row r="21" spans="1:14" s="2" customFormat="1" ht="12" x14ac:dyDescent="0.2">
      <c r="A21" s="63" t="s">
        <v>26</v>
      </c>
      <c r="B21" s="60">
        <f>SUM(B17:B20)</f>
        <v>91</v>
      </c>
      <c r="C21" s="61">
        <f>(B21/$B$40)*1000</f>
        <v>3.5799992131869862</v>
      </c>
      <c r="D21" s="60">
        <f>SUM(D17:D20)</f>
        <v>22</v>
      </c>
      <c r="E21" s="60">
        <f t="shared" ref="E21:N21" si="4">SUM(E17:E20)</f>
        <v>16</v>
      </c>
      <c r="F21" s="60">
        <f t="shared" si="4"/>
        <v>28</v>
      </c>
      <c r="G21" s="60">
        <f t="shared" si="4"/>
        <v>31</v>
      </c>
      <c r="H21" s="60">
        <f t="shared" si="4"/>
        <v>16</v>
      </c>
      <c r="I21" s="60">
        <f t="shared" si="4"/>
        <v>14</v>
      </c>
      <c r="J21" s="60">
        <f t="shared" si="4"/>
        <v>67</v>
      </c>
      <c r="K21" s="60">
        <f t="shared" si="4"/>
        <v>0</v>
      </c>
      <c r="L21" s="60">
        <f t="shared" si="4"/>
        <v>0</v>
      </c>
      <c r="M21" s="60">
        <f t="shared" si="4"/>
        <v>10</v>
      </c>
      <c r="N21" s="65">
        <f t="shared" si="4"/>
        <v>3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67</v>
      </c>
      <c r="C23" s="17">
        <f t="shared" ref="C23:C39" si="5">(B23/$B$40)*1000</f>
        <v>2.6358235965222865</v>
      </c>
      <c r="D23" s="33">
        <v>15</v>
      </c>
      <c r="E23" s="33">
        <v>6</v>
      </c>
      <c r="F23" s="33">
        <v>24</v>
      </c>
      <c r="G23" s="33">
        <v>27</v>
      </c>
      <c r="H23" s="33">
        <v>10</v>
      </c>
      <c r="I23" s="33">
        <v>12</v>
      </c>
      <c r="J23" s="33">
        <v>51</v>
      </c>
      <c r="K23" s="33"/>
      <c r="L23" s="33"/>
      <c r="M23" s="33">
        <v>4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0.11802195208308745</v>
      </c>
      <c r="D24" s="34">
        <v>2</v>
      </c>
      <c r="E24" s="45"/>
      <c r="F24" s="45"/>
      <c r="G24" s="34">
        <v>3</v>
      </c>
      <c r="H24" s="34"/>
      <c r="I24" s="34"/>
      <c r="J24" s="34">
        <v>1</v>
      </c>
      <c r="K24" s="34"/>
      <c r="L24" s="34"/>
      <c r="M24" s="34">
        <v>2</v>
      </c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7.8681301388724978E-2</v>
      </c>
      <c r="D25" s="34">
        <v>2</v>
      </c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>
        <v>1</v>
      </c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3.9340650694362489E-2</v>
      </c>
      <c r="D26" s="34">
        <v>1</v>
      </c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7.8681301388724978E-2</v>
      </c>
      <c r="D31" s="34">
        <v>1</v>
      </c>
      <c r="E31" s="45"/>
      <c r="F31" s="45"/>
      <c r="G31" s="34"/>
      <c r="H31" s="34">
        <v>2</v>
      </c>
      <c r="I31" s="34">
        <v>1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0.11802195208308745</v>
      </c>
      <c r="D32" s="34"/>
      <c r="E32" s="45"/>
      <c r="F32" s="45"/>
      <c r="G32" s="34">
        <v>1</v>
      </c>
      <c r="H32" s="34">
        <v>2</v>
      </c>
      <c r="I32" s="34"/>
      <c r="J32" s="34">
        <v>3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155</v>
      </c>
      <c r="C34" s="17">
        <f t="shared" si="5"/>
        <v>6.0978008576261846</v>
      </c>
      <c r="D34" s="34">
        <v>69</v>
      </c>
      <c r="E34" s="45">
        <v>16</v>
      </c>
      <c r="F34" s="45">
        <v>46</v>
      </c>
      <c r="G34" s="34">
        <v>60</v>
      </c>
      <c r="H34" s="34">
        <v>33</v>
      </c>
      <c r="I34" s="34">
        <v>60</v>
      </c>
      <c r="J34" s="34">
        <v>69</v>
      </c>
      <c r="K34" s="34"/>
      <c r="L34" s="34"/>
      <c r="M34" s="34">
        <v>26</v>
      </c>
      <c r="N34" s="40">
        <v>3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7.8681301388724978E-2</v>
      </c>
      <c r="D36" s="34"/>
      <c r="E36" s="45"/>
      <c r="F36" s="45">
        <v>2</v>
      </c>
      <c r="G36" s="34"/>
      <c r="H36" s="34"/>
      <c r="I36" s="34">
        <v>2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13</v>
      </c>
      <c r="C37" s="17">
        <f t="shared" si="5"/>
        <v>0.5114284590267123</v>
      </c>
      <c r="D37" s="34">
        <v>2</v>
      </c>
      <c r="E37" s="45">
        <v>2</v>
      </c>
      <c r="F37" s="45">
        <v>2</v>
      </c>
      <c r="G37" s="34">
        <v>5</v>
      </c>
      <c r="H37" s="34">
        <v>4</v>
      </c>
      <c r="I37" s="34">
        <v>1</v>
      </c>
      <c r="J37" s="34">
        <v>10</v>
      </c>
      <c r="K37" s="34"/>
      <c r="L37" s="34"/>
      <c r="M37" s="34">
        <v>2</v>
      </c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0.19670325347181242</v>
      </c>
      <c r="D38" s="34"/>
      <c r="E38" s="45"/>
      <c r="F38" s="45">
        <v>1</v>
      </c>
      <c r="G38" s="34">
        <v>2</v>
      </c>
      <c r="H38" s="34">
        <v>2</v>
      </c>
      <c r="I38" s="34">
        <v>3</v>
      </c>
      <c r="J38" s="34">
        <v>1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34</v>
      </c>
      <c r="C39" s="17">
        <f t="shared" si="5"/>
        <v>1.3375821236083245</v>
      </c>
      <c r="D39" s="34">
        <v>4</v>
      </c>
      <c r="E39" s="45">
        <v>4</v>
      </c>
      <c r="F39" s="45">
        <v>3</v>
      </c>
      <c r="G39" s="34">
        <v>18</v>
      </c>
      <c r="H39" s="34">
        <v>9</v>
      </c>
      <c r="I39" s="34">
        <v>2</v>
      </c>
      <c r="J39" s="34">
        <v>28</v>
      </c>
      <c r="K39" s="34"/>
      <c r="L39" s="34">
        <v>1</v>
      </c>
      <c r="M39" s="34">
        <v>3</v>
      </c>
      <c r="N39" s="41"/>
    </row>
    <row r="40" spans="1:14" s="3" customFormat="1" ht="12" x14ac:dyDescent="0.2">
      <c r="A40" s="22" t="s">
        <v>52</v>
      </c>
      <c r="B40" s="23">
        <f>SUM(E40:H40)</f>
        <v>25419</v>
      </c>
      <c r="C40" s="24"/>
      <c r="D40" s="23">
        <v>12401</v>
      </c>
      <c r="E40" s="23">
        <v>9348</v>
      </c>
      <c r="F40" s="23">
        <v>6415</v>
      </c>
      <c r="G40" s="23">
        <v>6481</v>
      </c>
      <c r="H40" s="23">
        <v>3175</v>
      </c>
      <c r="I40" s="23">
        <v>19455</v>
      </c>
      <c r="J40" s="23">
        <v>4995</v>
      </c>
      <c r="K40" s="23">
        <v>197</v>
      </c>
      <c r="L40" s="23">
        <v>772</v>
      </c>
      <c r="M40" s="23"/>
      <c r="N40" s="25">
        <v>2338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69" priority="6" stopIfTrue="1" operator="equal">
      <formula>0</formula>
    </cfRule>
  </conditionalFormatting>
  <conditionalFormatting sqref="I23:I39">
    <cfRule type="cellIs" dxfId="268" priority="5" stopIfTrue="1" operator="equal">
      <formula>0</formula>
    </cfRule>
  </conditionalFormatting>
  <conditionalFormatting sqref="D17:D20 F17:F20 I17:I20 K17:K20 M17:M20">
    <cfRule type="cellIs" dxfId="267" priority="4" stopIfTrue="1" operator="equal">
      <formula>0</formula>
    </cfRule>
  </conditionalFormatting>
  <conditionalFormatting sqref="E17:E20 G17:H20 J17:J20 L17:L20">
    <cfRule type="cellIs" dxfId="266" priority="3" stopIfTrue="1" operator="equal">
      <formula>0</formula>
    </cfRule>
  </conditionalFormatting>
  <conditionalFormatting sqref="E23:F23">
    <cfRule type="cellIs" dxfId="265" priority="2" stopIfTrue="1" operator="equal">
      <formula>0</formula>
    </cfRule>
  </conditionalFormatting>
  <conditionalFormatting sqref="N17:N20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1.1204481792717087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1</v>
      </c>
      <c r="H8" s="60">
        <f t="shared" si="0"/>
        <v>1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0.56022408963585435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0.56022408963585435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0.56022408963585435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1785</v>
      </c>
      <c r="C40" s="24"/>
      <c r="D40" s="23">
        <v>868</v>
      </c>
      <c r="E40" s="23">
        <v>655</v>
      </c>
      <c r="F40" s="23">
        <v>467</v>
      </c>
      <c r="G40" s="23">
        <v>443</v>
      </c>
      <c r="H40" s="23">
        <v>220</v>
      </c>
      <c r="I40" s="23">
        <v>1695</v>
      </c>
      <c r="J40" s="23">
        <v>44</v>
      </c>
      <c r="K40" s="23">
        <v>26</v>
      </c>
      <c r="L40" s="23">
        <v>20</v>
      </c>
      <c r="M40" s="23"/>
      <c r="N40" s="25">
        <v>88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63" priority="6" stopIfTrue="1" operator="equal">
      <formula>0</formula>
    </cfRule>
  </conditionalFormatting>
  <conditionalFormatting sqref="I23:I39">
    <cfRule type="cellIs" dxfId="262" priority="5" stopIfTrue="1" operator="equal">
      <formula>0</formula>
    </cfRule>
  </conditionalFormatting>
  <conditionalFormatting sqref="D17:D20 F17:F20 I17:I20 K17:K20 M17:M20">
    <cfRule type="cellIs" dxfId="261" priority="4" stopIfTrue="1" operator="equal">
      <formula>0</formula>
    </cfRule>
  </conditionalFormatting>
  <conditionalFormatting sqref="E17:E20 G17:H20 J17:J20 L17:L20">
    <cfRule type="cellIs" dxfId="260" priority="3" stopIfTrue="1" operator="equal">
      <formula>0</formula>
    </cfRule>
  </conditionalFormatting>
  <conditionalFormatting sqref="E23:F23">
    <cfRule type="cellIs" dxfId="259" priority="2" stopIfTrue="1" operator="equal">
      <formula>0</formula>
    </cfRule>
  </conditionalFormatting>
  <conditionalFormatting sqref="N17:N20">
    <cfRule type="cellIs" dxfId="2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847</v>
      </c>
      <c r="C8" s="61">
        <f>(B8/$B$40)*1000</f>
        <v>12.096889371304522</v>
      </c>
      <c r="D8" s="60">
        <f t="shared" ref="D8:N8" si="0">(SUM(D23:D39))+D15+D21</f>
        <v>255</v>
      </c>
      <c r="E8" s="60">
        <f t="shared" si="0"/>
        <v>94</v>
      </c>
      <c r="F8" s="60">
        <f t="shared" si="0"/>
        <v>245</v>
      </c>
      <c r="G8" s="60">
        <f t="shared" si="0"/>
        <v>347</v>
      </c>
      <c r="H8" s="60">
        <f t="shared" si="0"/>
        <v>161</v>
      </c>
      <c r="I8" s="60">
        <f t="shared" si="0"/>
        <v>392</v>
      </c>
      <c r="J8" s="60">
        <f t="shared" si="0"/>
        <v>408</v>
      </c>
      <c r="K8" s="60">
        <f t="shared" si="0"/>
        <v>2</v>
      </c>
      <c r="L8" s="60">
        <f t="shared" si="0"/>
        <v>4</v>
      </c>
      <c r="M8" s="60">
        <f t="shared" si="0"/>
        <v>41</v>
      </c>
      <c r="N8" s="62">
        <f t="shared" si="0"/>
        <v>49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48</v>
      </c>
      <c r="C11" s="17">
        <f>(B11/$B$40)*1000</f>
        <v>0.68553800451312519</v>
      </c>
      <c r="D11" s="33">
        <v>12</v>
      </c>
      <c r="E11" s="33">
        <v>4</v>
      </c>
      <c r="F11" s="33">
        <v>18</v>
      </c>
      <c r="G11" s="33">
        <v>18</v>
      </c>
      <c r="H11" s="33">
        <v>8</v>
      </c>
      <c r="I11" s="33">
        <v>17</v>
      </c>
      <c r="J11" s="44">
        <v>30</v>
      </c>
      <c r="K11" s="44"/>
      <c r="L11" s="44">
        <v>1</v>
      </c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22</v>
      </c>
      <c r="C13" s="17">
        <f>(B13/$B$40)*1000</f>
        <v>0.31420491873518241</v>
      </c>
      <c r="D13" s="34">
        <v>2</v>
      </c>
      <c r="E13" s="34">
        <v>9</v>
      </c>
      <c r="F13" s="34">
        <v>4</v>
      </c>
      <c r="G13" s="34">
        <v>5</v>
      </c>
      <c r="H13" s="34">
        <v>4</v>
      </c>
      <c r="I13" s="34">
        <v>14</v>
      </c>
      <c r="J13" s="45">
        <v>5</v>
      </c>
      <c r="K13" s="45">
        <v>1</v>
      </c>
      <c r="L13" s="45"/>
      <c r="M13" s="45">
        <v>2</v>
      </c>
      <c r="N13" s="43"/>
    </row>
    <row r="14" spans="1:14" s="2" customFormat="1" x14ac:dyDescent="0.2">
      <c r="A14" s="21" t="s">
        <v>19</v>
      </c>
      <c r="B14" s="16">
        <f t="shared" si="1"/>
        <v>20</v>
      </c>
      <c r="C14" s="17">
        <f>(B14/$B$40)*1000</f>
        <v>0.28564083521380218</v>
      </c>
      <c r="D14" s="34">
        <v>2</v>
      </c>
      <c r="E14" s="34">
        <v>4</v>
      </c>
      <c r="F14" s="34">
        <v>6</v>
      </c>
      <c r="G14" s="34">
        <v>9</v>
      </c>
      <c r="H14" s="34">
        <v>1</v>
      </c>
      <c r="I14" s="34">
        <v>6</v>
      </c>
      <c r="J14" s="45">
        <v>14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90</v>
      </c>
      <c r="C15" s="61">
        <f>(B15/B40)*1000</f>
        <v>1.2853837584621097</v>
      </c>
      <c r="D15" s="60">
        <f t="shared" ref="D15:N15" si="2">SUM(D11:D14)</f>
        <v>16</v>
      </c>
      <c r="E15" s="60">
        <f t="shared" si="2"/>
        <v>17</v>
      </c>
      <c r="F15" s="60">
        <f t="shared" si="2"/>
        <v>28</v>
      </c>
      <c r="G15" s="60">
        <f t="shared" si="2"/>
        <v>32</v>
      </c>
      <c r="H15" s="60">
        <f t="shared" si="2"/>
        <v>13</v>
      </c>
      <c r="I15" s="60">
        <f t="shared" si="2"/>
        <v>37</v>
      </c>
      <c r="J15" s="60">
        <f t="shared" si="2"/>
        <v>49</v>
      </c>
      <c r="K15" s="60">
        <f t="shared" si="2"/>
        <v>1</v>
      </c>
      <c r="L15" s="60">
        <f t="shared" si="2"/>
        <v>1</v>
      </c>
      <c r="M15" s="60">
        <f t="shared" si="2"/>
        <v>2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1.4282041760690109E-2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20</v>
      </c>
      <c r="C18" s="17">
        <f>(B18/$B$40)*1000</f>
        <v>0.28564083521380218</v>
      </c>
      <c r="D18" s="34">
        <v>2</v>
      </c>
      <c r="E18" s="34">
        <v>2</v>
      </c>
      <c r="F18" s="34">
        <v>1</v>
      </c>
      <c r="G18" s="34">
        <v>9</v>
      </c>
      <c r="H18" s="34">
        <v>8</v>
      </c>
      <c r="I18" s="34">
        <v>3</v>
      </c>
      <c r="J18" s="34">
        <v>16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109</v>
      </c>
      <c r="C19" s="17">
        <f>(B19/$B$40)*1000</f>
        <v>1.5567425519152218</v>
      </c>
      <c r="D19" s="34">
        <v>48</v>
      </c>
      <c r="E19" s="34">
        <v>7</v>
      </c>
      <c r="F19" s="34">
        <v>27</v>
      </c>
      <c r="G19" s="34">
        <v>49</v>
      </c>
      <c r="H19" s="34">
        <v>26</v>
      </c>
      <c r="I19" s="34">
        <v>46</v>
      </c>
      <c r="J19" s="34">
        <v>55</v>
      </c>
      <c r="K19" s="34"/>
      <c r="L19" s="34">
        <v>1</v>
      </c>
      <c r="M19" s="34">
        <v>7</v>
      </c>
      <c r="N19" s="40">
        <v>2</v>
      </c>
    </row>
    <row r="20" spans="1:14" s="2" customFormat="1" x14ac:dyDescent="0.2">
      <c r="A20" s="21" t="s">
        <v>25</v>
      </c>
      <c r="B20" s="16">
        <f t="shared" si="3"/>
        <v>50</v>
      </c>
      <c r="C20" s="17">
        <f>(B20/$B$40)*1000</f>
        <v>0.71410208803450548</v>
      </c>
      <c r="D20" s="34">
        <v>6</v>
      </c>
      <c r="E20" s="34"/>
      <c r="F20" s="34">
        <v>17</v>
      </c>
      <c r="G20" s="34">
        <v>29</v>
      </c>
      <c r="H20" s="34">
        <v>4</v>
      </c>
      <c r="I20" s="34">
        <v>14</v>
      </c>
      <c r="J20" s="34">
        <v>34</v>
      </c>
      <c r="K20" s="34"/>
      <c r="L20" s="34"/>
      <c r="M20" s="34">
        <v>2</v>
      </c>
      <c r="N20" s="40">
        <v>2</v>
      </c>
    </row>
    <row r="21" spans="1:14" s="2" customFormat="1" ht="12" x14ac:dyDescent="0.2">
      <c r="A21" s="63" t="s">
        <v>26</v>
      </c>
      <c r="B21" s="60">
        <f>SUM(B17:B20)</f>
        <v>180</v>
      </c>
      <c r="C21" s="61">
        <f>(B21/$B$40)*1000</f>
        <v>2.5707675169242195</v>
      </c>
      <c r="D21" s="60">
        <f>SUM(D17:D20)</f>
        <v>56</v>
      </c>
      <c r="E21" s="60">
        <f t="shared" ref="E21:N21" si="4">SUM(E17:E20)</f>
        <v>9</v>
      </c>
      <c r="F21" s="60">
        <f t="shared" si="4"/>
        <v>46</v>
      </c>
      <c r="G21" s="60">
        <f t="shared" si="4"/>
        <v>87</v>
      </c>
      <c r="H21" s="60">
        <f t="shared" si="4"/>
        <v>38</v>
      </c>
      <c r="I21" s="60">
        <f t="shared" si="4"/>
        <v>64</v>
      </c>
      <c r="J21" s="60">
        <f t="shared" si="4"/>
        <v>105</v>
      </c>
      <c r="K21" s="60">
        <f t="shared" si="4"/>
        <v>0</v>
      </c>
      <c r="L21" s="60">
        <f t="shared" si="4"/>
        <v>1</v>
      </c>
      <c r="M21" s="60">
        <f t="shared" si="4"/>
        <v>10</v>
      </c>
      <c r="N21" s="65">
        <f t="shared" si="4"/>
        <v>4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187</v>
      </c>
      <c r="C23" s="17">
        <f t="shared" ref="C23:C39" si="5">(B23/$B$40)*1000</f>
        <v>2.67074180924905</v>
      </c>
      <c r="D23" s="33">
        <v>46</v>
      </c>
      <c r="E23" s="33">
        <v>20</v>
      </c>
      <c r="F23" s="33">
        <v>43</v>
      </c>
      <c r="G23" s="33">
        <v>86</v>
      </c>
      <c r="H23" s="33">
        <v>38</v>
      </c>
      <c r="I23" s="33">
        <v>90</v>
      </c>
      <c r="J23" s="33">
        <v>93</v>
      </c>
      <c r="K23" s="33"/>
      <c r="L23" s="33"/>
      <c r="M23" s="33">
        <v>4</v>
      </c>
      <c r="N23" s="39">
        <v>6</v>
      </c>
    </row>
    <row r="24" spans="1:14" s="2" customFormat="1" x14ac:dyDescent="0.2">
      <c r="A24" s="21" t="s">
        <v>29</v>
      </c>
      <c r="B24" s="16">
        <f t="shared" ref="B24:B39" si="6">SUM(E24:H24)</f>
        <v>41</v>
      </c>
      <c r="C24" s="17">
        <f t="shared" si="5"/>
        <v>0.58556371218829439</v>
      </c>
      <c r="D24" s="34">
        <v>15</v>
      </c>
      <c r="E24" s="45">
        <v>9</v>
      </c>
      <c r="F24" s="45">
        <v>16</v>
      </c>
      <c r="G24" s="34">
        <v>13</v>
      </c>
      <c r="H24" s="34">
        <v>3</v>
      </c>
      <c r="I24" s="34">
        <v>32</v>
      </c>
      <c r="J24" s="34">
        <v>8</v>
      </c>
      <c r="K24" s="34"/>
      <c r="L24" s="34"/>
      <c r="M24" s="34">
        <v>1</v>
      </c>
      <c r="N24" s="40">
        <v>5</v>
      </c>
    </row>
    <row r="25" spans="1:14" s="2" customFormat="1" x14ac:dyDescent="0.2">
      <c r="A25" s="21" t="s">
        <v>30</v>
      </c>
      <c r="B25" s="16">
        <f t="shared" si="6"/>
        <v>9</v>
      </c>
      <c r="C25" s="17">
        <f t="shared" si="5"/>
        <v>0.128538375846211</v>
      </c>
      <c r="D25" s="34">
        <v>1</v>
      </c>
      <c r="E25" s="45"/>
      <c r="F25" s="45"/>
      <c r="G25" s="34">
        <v>4</v>
      </c>
      <c r="H25" s="34">
        <v>5</v>
      </c>
      <c r="I25" s="34">
        <v>7</v>
      </c>
      <c r="J25" s="34">
        <v>1</v>
      </c>
      <c r="K25" s="34"/>
      <c r="L25" s="34"/>
      <c r="M25" s="34">
        <v>1</v>
      </c>
      <c r="N25" s="40">
        <v>2</v>
      </c>
    </row>
    <row r="26" spans="1:14" s="2" customFormat="1" x14ac:dyDescent="0.2">
      <c r="A26" s="21" t="s">
        <v>31</v>
      </c>
      <c r="B26" s="16">
        <f t="shared" si="6"/>
        <v>7</v>
      </c>
      <c r="C26" s="17">
        <f t="shared" si="5"/>
        <v>9.9974292324830752E-2</v>
      </c>
      <c r="D26" s="34">
        <v>6</v>
      </c>
      <c r="E26" s="45"/>
      <c r="F26" s="45">
        <v>1</v>
      </c>
      <c r="G26" s="34">
        <v>2</v>
      </c>
      <c r="H26" s="34">
        <v>4</v>
      </c>
      <c r="I26" s="34">
        <v>1</v>
      </c>
      <c r="J26" s="34">
        <v>6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1.4282041760690109E-2</v>
      </c>
      <c r="D27" s="34"/>
      <c r="E27" s="45"/>
      <c r="F27" s="45">
        <v>1</v>
      </c>
      <c r="G27" s="34"/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6</v>
      </c>
      <c r="C29" s="17">
        <f t="shared" si="5"/>
        <v>8.5692250564140648E-2</v>
      </c>
      <c r="D29" s="34"/>
      <c r="E29" s="45"/>
      <c r="F29" s="45">
        <v>1</v>
      </c>
      <c r="G29" s="34">
        <v>4</v>
      </c>
      <c r="H29" s="34">
        <v>1</v>
      </c>
      <c r="I29" s="34"/>
      <c r="J29" s="34">
        <v>6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5.7128167042760435E-2</v>
      </c>
      <c r="D31" s="34">
        <v>4</v>
      </c>
      <c r="E31" s="45"/>
      <c r="F31" s="45"/>
      <c r="G31" s="34">
        <v>3</v>
      </c>
      <c r="H31" s="34">
        <v>1</v>
      </c>
      <c r="I31" s="34">
        <v>3</v>
      </c>
      <c r="J31" s="34">
        <v>1</v>
      </c>
      <c r="K31" s="34"/>
      <c r="L31" s="34"/>
      <c r="M31" s="34"/>
      <c r="N31" s="40">
        <v>2</v>
      </c>
    </row>
    <row r="32" spans="1:14" s="2" customFormat="1" x14ac:dyDescent="0.2">
      <c r="A32" s="21" t="s">
        <v>37</v>
      </c>
      <c r="B32" s="16">
        <f t="shared" si="6"/>
        <v>37</v>
      </c>
      <c r="C32" s="17">
        <f t="shared" si="5"/>
        <v>0.52843554514553404</v>
      </c>
      <c r="D32" s="34">
        <v>10</v>
      </c>
      <c r="E32" s="45"/>
      <c r="F32" s="45">
        <v>6</v>
      </c>
      <c r="G32" s="34">
        <v>21</v>
      </c>
      <c r="H32" s="34">
        <v>10</v>
      </c>
      <c r="I32" s="34">
        <v>25</v>
      </c>
      <c r="J32" s="34">
        <v>7</v>
      </c>
      <c r="K32" s="34"/>
      <c r="L32" s="34"/>
      <c r="M32" s="34">
        <v>5</v>
      </c>
      <c r="N32" s="40">
        <v>5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205</v>
      </c>
      <c r="C34" s="17">
        <f t="shared" si="5"/>
        <v>2.9278185609414722</v>
      </c>
      <c r="D34" s="34">
        <v>94</v>
      </c>
      <c r="E34" s="45">
        <v>30</v>
      </c>
      <c r="F34" s="45">
        <v>80</v>
      </c>
      <c r="G34" s="34">
        <v>62</v>
      </c>
      <c r="H34" s="34">
        <v>33</v>
      </c>
      <c r="I34" s="34">
        <v>99</v>
      </c>
      <c r="J34" s="34">
        <v>88</v>
      </c>
      <c r="K34" s="34">
        <v>1</v>
      </c>
      <c r="L34" s="34">
        <v>2</v>
      </c>
      <c r="M34" s="34">
        <v>15</v>
      </c>
      <c r="N34" s="40">
        <v>18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10</v>
      </c>
      <c r="C36" s="17">
        <f t="shared" si="5"/>
        <v>0.14282041760690109</v>
      </c>
      <c r="D36" s="34">
        <v>3</v>
      </c>
      <c r="E36" s="45">
        <v>3</v>
      </c>
      <c r="F36" s="45">
        <v>4</v>
      </c>
      <c r="G36" s="34">
        <v>3</v>
      </c>
      <c r="H36" s="34"/>
      <c r="I36" s="34">
        <v>7</v>
      </c>
      <c r="J36" s="34">
        <v>3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24</v>
      </c>
      <c r="C37" s="17">
        <f t="shared" si="5"/>
        <v>0.34276900225656259</v>
      </c>
      <c r="D37" s="34"/>
      <c r="E37" s="45"/>
      <c r="F37" s="45">
        <v>10</v>
      </c>
      <c r="G37" s="34">
        <v>9</v>
      </c>
      <c r="H37" s="34">
        <v>5</v>
      </c>
      <c r="I37" s="34">
        <v>7</v>
      </c>
      <c r="J37" s="34">
        <v>17</v>
      </c>
      <c r="K37" s="34"/>
      <c r="L37" s="34"/>
      <c r="M37" s="34"/>
      <c r="N37" s="40">
        <v>3</v>
      </c>
    </row>
    <row r="38" spans="1:14" s="2" customFormat="1" x14ac:dyDescent="0.2">
      <c r="A38" s="21" t="s">
        <v>42</v>
      </c>
      <c r="B38" s="16">
        <f t="shared" si="6"/>
        <v>17</v>
      </c>
      <c r="C38" s="17">
        <f t="shared" si="5"/>
        <v>0.24279470993173186</v>
      </c>
      <c r="D38" s="34">
        <v>3</v>
      </c>
      <c r="E38" s="45">
        <v>5</v>
      </c>
      <c r="F38" s="45">
        <v>3</v>
      </c>
      <c r="G38" s="34">
        <v>7</v>
      </c>
      <c r="H38" s="34">
        <v>2</v>
      </c>
      <c r="I38" s="34">
        <v>9</v>
      </c>
      <c r="J38" s="34">
        <v>7</v>
      </c>
      <c r="K38" s="34"/>
      <c r="L38" s="34"/>
      <c r="M38" s="34">
        <v>1</v>
      </c>
      <c r="N38" s="40">
        <v>2</v>
      </c>
    </row>
    <row r="39" spans="1:14" s="2" customFormat="1" x14ac:dyDescent="0.2">
      <c r="A39" s="21" t="s">
        <v>43</v>
      </c>
      <c r="B39" s="16">
        <f t="shared" si="6"/>
        <v>29</v>
      </c>
      <c r="C39" s="17">
        <f t="shared" si="5"/>
        <v>0.41417921106001315</v>
      </c>
      <c r="D39" s="34">
        <v>1</v>
      </c>
      <c r="E39" s="45">
        <v>1</v>
      </c>
      <c r="F39" s="45">
        <v>6</v>
      </c>
      <c r="G39" s="34">
        <v>14</v>
      </c>
      <c r="H39" s="34">
        <v>8</v>
      </c>
      <c r="I39" s="34">
        <v>10</v>
      </c>
      <c r="J39" s="34">
        <v>17</v>
      </c>
      <c r="K39" s="34"/>
      <c r="L39" s="34"/>
      <c r="M39" s="34">
        <v>2</v>
      </c>
      <c r="N39" s="41">
        <v>1</v>
      </c>
    </row>
    <row r="40" spans="1:14" s="3" customFormat="1" ht="11.25" customHeight="1" x14ac:dyDescent="0.2">
      <c r="A40" s="22" t="s">
        <v>52</v>
      </c>
      <c r="B40" s="23">
        <f>SUM(E40:H40)</f>
        <v>70018</v>
      </c>
      <c r="C40" s="24"/>
      <c r="D40" s="23">
        <v>33925</v>
      </c>
      <c r="E40" s="23">
        <v>25412</v>
      </c>
      <c r="F40" s="23">
        <v>17661</v>
      </c>
      <c r="G40" s="23">
        <v>18073</v>
      </c>
      <c r="H40" s="23">
        <v>8872</v>
      </c>
      <c r="I40" s="23">
        <v>54481</v>
      </c>
      <c r="J40" s="23">
        <v>11702</v>
      </c>
      <c r="K40" s="23">
        <v>790</v>
      </c>
      <c r="L40" s="23">
        <v>3045</v>
      </c>
      <c r="M40" s="23"/>
      <c r="N40" s="25">
        <v>12753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57" priority="6" stopIfTrue="1" operator="equal">
      <formula>0</formula>
    </cfRule>
  </conditionalFormatting>
  <conditionalFormatting sqref="I23:I39">
    <cfRule type="cellIs" dxfId="256" priority="5" stopIfTrue="1" operator="equal">
      <formula>0</formula>
    </cfRule>
  </conditionalFormatting>
  <conditionalFormatting sqref="D17:D20 F17:F20 I17:I20 K17:K20 M17:M20">
    <cfRule type="cellIs" dxfId="255" priority="4" stopIfTrue="1" operator="equal">
      <formula>0</formula>
    </cfRule>
  </conditionalFormatting>
  <conditionalFormatting sqref="E17:E20 G17:H20 J17:J20 L17:L20">
    <cfRule type="cellIs" dxfId="254" priority="3" stopIfTrue="1" operator="equal">
      <formula>0</formula>
    </cfRule>
  </conditionalFormatting>
  <conditionalFormatting sqref="E23:F23">
    <cfRule type="cellIs" dxfId="253" priority="2" stopIfTrue="1" operator="equal">
      <formula>0</formula>
    </cfRule>
  </conditionalFormatting>
  <conditionalFormatting sqref="N17:N20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158</v>
      </c>
      <c r="C40" s="24"/>
      <c r="D40" s="23">
        <v>91</v>
      </c>
      <c r="E40" s="23">
        <v>56</v>
      </c>
      <c r="F40" s="23">
        <v>36</v>
      </c>
      <c r="G40" s="23">
        <v>46</v>
      </c>
      <c r="H40" s="23">
        <v>20</v>
      </c>
      <c r="I40" s="23">
        <v>148</v>
      </c>
      <c r="J40" s="23">
        <v>7</v>
      </c>
      <c r="K40" s="23">
        <v>0</v>
      </c>
      <c r="L40" s="23">
        <v>3</v>
      </c>
      <c r="M40" s="23"/>
      <c r="N40" s="25">
        <v>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51" priority="6" stopIfTrue="1" operator="equal">
      <formula>0</formula>
    </cfRule>
  </conditionalFormatting>
  <conditionalFormatting sqref="I23:I39">
    <cfRule type="cellIs" dxfId="250" priority="5" stopIfTrue="1" operator="equal">
      <formula>0</formula>
    </cfRule>
  </conditionalFormatting>
  <conditionalFormatting sqref="D17:D20 F17:F20 I17:I20 K17:K20 M17:M20">
    <cfRule type="cellIs" dxfId="249" priority="4" stopIfTrue="1" operator="equal">
      <formula>0</formula>
    </cfRule>
  </conditionalFormatting>
  <conditionalFormatting sqref="E17:E20 G17:H20 J17:J20 L17:L20">
    <cfRule type="cellIs" dxfId="248" priority="3" stopIfTrue="1" operator="equal">
      <formula>0</formula>
    </cfRule>
  </conditionalFormatting>
  <conditionalFormatting sqref="E23:F23">
    <cfRule type="cellIs" dxfId="247" priority="2" stopIfTrue="1" operator="equal">
      <formula>0</formula>
    </cfRule>
  </conditionalFormatting>
  <conditionalFormatting sqref="N17:N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2.3255813953488373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1</v>
      </c>
      <c r="I8" s="60">
        <f t="shared" si="0"/>
        <v>1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1.1627906976744187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1.1627906976744187</v>
      </c>
      <c r="D29" s="34"/>
      <c r="E29" s="45"/>
      <c r="F29" s="45">
        <v>1</v>
      </c>
      <c r="G29" s="34"/>
      <c r="H29" s="34"/>
      <c r="I29" s="34"/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860</v>
      </c>
      <c r="C40" s="24"/>
      <c r="D40" s="23">
        <v>416</v>
      </c>
      <c r="E40" s="23">
        <v>316</v>
      </c>
      <c r="F40" s="23">
        <v>221</v>
      </c>
      <c r="G40" s="23">
        <v>212</v>
      </c>
      <c r="H40" s="23">
        <v>111</v>
      </c>
      <c r="I40" s="23">
        <v>744</v>
      </c>
      <c r="J40" s="23">
        <v>103</v>
      </c>
      <c r="K40" s="23">
        <v>7</v>
      </c>
      <c r="L40" s="23">
        <v>6</v>
      </c>
      <c r="M40" s="23"/>
      <c r="N40" s="25">
        <v>55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45" priority="6" stopIfTrue="1" operator="equal">
      <formula>0</formula>
    </cfRule>
  </conditionalFormatting>
  <conditionalFormatting sqref="I23:I39">
    <cfRule type="cellIs" dxfId="244" priority="5" stopIfTrue="1" operator="equal">
      <formula>0</formula>
    </cfRule>
  </conditionalFormatting>
  <conditionalFormatting sqref="D17:D20 F17:F20 I17:I20 K17:K20 M17:M20">
    <cfRule type="cellIs" dxfId="243" priority="4" stopIfTrue="1" operator="equal">
      <formula>0</formula>
    </cfRule>
  </conditionalFormatting>
  <conditionalFormatting sqref="E17:E20 G17:H20 J17:J20 L17:L20">
    <cfRule type="cellIs" dxfId="242" priority="3" stopIfTrue="1" operator="equal">
      <formula>0</formula>
    </cfRule>
  </conditionalFormatting>
  <conditionalFormatting sqref="E23:F23">
    <cfRule type="cellIs" dxfId="241" priority="2" stopIfTrue="1" operator="equal">
      <formula>0</formula>
    </cfRule>
  </conditionalFormatting>
  <conditionalFormatting sqref="N17:N20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2.3288309268747089</v>
      </c>
      <c r="D8" s="60">
        <f t="shared" ref="D8:N8" si="0">(SUM(D23:D39))+D15+D21</f>
        <v>4</v>
      </c>
      <c r="E8" s="60">
        <f t="shared" si="0"/>
        <v>2</v>
      </c>
      <c r="F8" s="60">
        <f t="shared" si="0"/>
        <v>4</v>
      </c>
      <c r="G8" s="60">
        <f t="shared" si="0"/>
        <v>5</v>
      </c>
      <c r="H8" s="60">
        <f t="shared" si="0"/>
        <v>9</v>
      </c>
      <c r="I8" s="60">
        <f t="shared" si="0"/>
        <v>19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0.11644154634373545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0.11644154634373545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0.11644154634373545</v>
      </c>
      <c r="D14" s="34"/>
      <c r="E14" s="34"/>
      <c r="F14" s="34"/>
      <c r="G14" s="34"/>
      <c r="H14" s="34">
        <v>1</v>
      </c>
      <c r="I14" s="34">
        <v>1</v>
      </c>
      <c r="J14" s="45"/>
      <c r="K14" s="45"/>
      <c r="L14" s="45"/>
      <c r="M14" s="45"/>
      <c r="N14" s="43">
        <v>1</v>
      </c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0.34932463903120636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0.11644154634373545</v>
      </c>
      <c r="D20" s="34"/>
      <c r="E20" s="34"/>
      <c r="F20" s="34"/>
      <c r="G20" s="34"/>
      <c r="H20" s="34">
        <v>1</v>
      </c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0.11644154634373545</v>
      </c>
      <c r="D21" s="60">
        <f>SUM(D17:D20)</f>
        <v>0</v>
      </c>
      <c r="E21" s="60">
        <f>SUM(E17:E20)</f>
        <v>0</v>
      </c>
      <c r="F21" s="60">
        <f>SUM(F17:F20)</f>
        <v>0</v>
      </c>
      <c r="G21" s="60">
        <f>SUM(G17:G20)</f>
        <v>0</v>
      </c>
      <c r="H21" s="60">
        <f>SUM(H17:H20)</f>
        <v>1</v>
      </c>
      <c r="I21" s="60">
        <f t="shared" ref="I21:N21" si="4">SUM(I17:I20)</f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0.34932463903120636</v>
      </c>
      <c r="D23" s="33"/>
      <c r="E23" s="33">
        <v>1</v>
      </c>
      <c r="F23" s="33"/>
      <c r="G23" s="33">
        <v>1</v>
      </c>
      <c r="H23" s="33">
        <v>1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0.4657661853749418</v>
      </c>
      <c r="D25" s="34">
        <v>2</v>
      </c>
      <c r="E25" s="45"/>
      <c r="F25" s="45"/>
      <c r="G25" s="34"/>
      <c r="H25" s="34">
        <v>4</v>
      </c>
      <c r="I25" s="34">
        <v>3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0.11644154634373545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0.58220773171867723</v>
      </c>
      <c r="D34" s="34">
        <v>1</v>
      </c>
      <c r="E34" s="45">
        <v>1</v>
      </c>
      <c r="F34" s="45">
        <v>3</v>
      </c>
      <c r="G34" s="34"/>
      <c r="H34" s="34">
        <v>1</v>
      </c>
      <c r="I34" s="34">
        <v>5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0.34932463903120636</v>
      </c>
      <c r="D38" s="34"/>
      <c r="E38" s="45"/>
      <c r="F38" s="45"/>
      <c r="G38" s="34">
        <v>2</v>
      </c>
      <c r="H38" s="34">
        <v>1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8588</v>
      </c>
      <c r="C40" s="24"/>
      <c r="D40" s="23">
        <v>4092</v>
      </c>
      <c r="E40" s="23">
        <v>2992</v>
      </c>
      <c r="F40" s="23">
        <v>2156</v>
      </c>
      <c r="G40" s="23">
        <v>2266</v>
      </c>
      <c r="H40" s="23">
        <v>1174</v>
      </c>
      <c r="I40" s="23">
        <v>8226</v>
      </c>
      <c r="J40" s="23">
        <v>176</v>
      </c>
      <c r="K40" s="23">
        <v>64</v>
      </c>
      <c r="L40" s="23">
        <v>122</v>
      </c>
      <c r="M40" s="23"/>
      <c r="N40" s="25">
        <v>657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239" priority="6" stopIfTrue="1" operator="equal">
      <formula>0</formula>
    </cfRule>
  </conditionalFormatting>
  <conditionalFormatting sqref="I23:I39">
    <cfRule type="cellIs" dxfId="238" priority="5" stopIfTrue="1" operator="equal">
      <formula>0</formula>
    </cfRule>
  </conditionalFormatting>
  <conditionalFormatting sqref="D17:D20 F17:F20 I17:I20 K17:K20 M17:M20">
    <cfRule type="cellIs" dxfId="237" priority="4" stopIfTrue="1" operator="equal">
      <formula>0</formula>
    </cfRule>
  </conditionalFormatting>
  <conditionalFormatting sqref="E17:E20 G17:H20 J17:J20 L17:L20">
    <cfRule type="cellIs" dxfId="236" priority="3" stopIfTrue="1" operator="equal">
      <formula>0</formula>
    </cfRule>
  </conditionalFormatting>
  <conditionalFormatting sqref="E23:F23">
    <cfRule type="cellIs" dxfId="235" priority="2" stopIfTrue="1" operator="equal">
      <formula>0</formula>
    </cfRule>
  </conditionalFormatting>
  <conditionalFormatting sqref="N17:N20">
    <cfRule type="cellIs" dxfId="23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2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1.1961722488038278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1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1.1961722488038278</v>
      </c>
      <c r="D23" s="33">
        <v>1</v>
      </c>
      <c r="E23" s="33"/>
      <c r="F23" s="33">
        <v>1</v>
      </c>
      <c r="G23" s="33"/>
      <c r="H23" s="33">
        <v>1</v>
      </c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1672</v>
      </c>
      <c r="C40" s="24"/>
      <c r="D40" s="23">
        <v>800</v>
      </c>
      <c r="E40" s="23">
        <v>599</v>
      </c>
      <c r="F40" s="23">
        <v>422</v>
      </c>
      <c r="G40" s="23">
        <v>423</v>
      </c>
      <c r="H40" s="23">
        <v>228</v>
      </c>
      <c r="I40" s="23">
        <v>1460</v>
      </c>
      <c r="J40" s="23">
        <v>40</v>
      </c>
      <c r="K40" s="23">
        <v>135</v>
      </c>
      <c r="L40" s="23">
        <v>37</v>
      </c>
      <c r="M40" s="23"/>
      <c r="N40" s="25">
        <v>161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33" priority="6" stopIfTrue="1" operator="equal">
      <formula>0</formula>
    </cfRule>
  </conditionalFormatting>
  <conditionalFormatting sqref="I23:I39">
    <cfRule type="cellIs" dxfId="232" priority="5" stopIfTrue="1" operator="equal">
      <formula>0</formula>
    </cfRule>
  </conditionalFormatting>
  <conditionalFormatting sqref="D17:D20 F17:F20 I17:I20 K17:K20 M17:M20">
    <cfRule type="cellIs" dxfId="231" priority="4" stopIfTrue="1" operator="equal">
      <formula>0</formula>
    </cfRule>
  </conditionalFormatting>
  <conditionalFormatting sqref="E17:E20 G17:H20 J17:J20 L17:L20">
    <cfRule type="cellIs" dxfId="230" priority="3" stopIfTrue="1" operator="equal">
      <formula>0</formula>
    </cfRule>
  </conditionalFormatting>
  <conditionalFormatting sqref="E23:F23">
    <cfRule type="cellIs" dxfId="229" priority="2" stopIfTrue="1" operator="equal">
      <formula>0</formula>
    </cfRule>
  </conditionalFormatting>
  <conditionalFormatting sqref="N17:N20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51</v>
      </c>
      <c r="C8" s="61">
        <f>(B8/$B$40)*1000</f>
        <v>5.3319393622582325</v>
      </c>
      <c r="D8" s="60">
        <f t="shared" ref="D8:N8" si="0">(SUM(D23:D39))+D15+D21</f>
        <v>12</v>
      </c>
      <c r="E8" s="60">
        <f t="shared" si="0"/>
        <v>12</v>
      </c>
      <c r="F8" s="60">
        <f t="shared" si="0"/>
        <v>14</v>
      </c>
      <c r="G8" s="60">
        <f t="shared" si="0"/>
        <v>19</v>
      </c>
      <c r="H8" s="60">
        <f t="shared" si="0"/>
        <v>6</v>
      </c>
      <c r="I8" s="60">
        <f t="shared" si="0"/>
        <v>40</v>
      </c>
      <c r="J8" s="60">
        <f t="shared" si="0"/>
        <v>7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0.10454783063251438</v>
      </c>
      <c r="D11" s="33"/>
      <c r="E11" s="33">
        <v>1</v>
      </c>
      <c r="F11" s="33"/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0.41819132253005753</v>
      </c>
      <c r="D13" s="34"/>
      <c r="E13" s="34"/>
      <c r="F13" s="34"/>
      <c r="G13" s="34">
        <v>4</v>
      </c>
      <c r="H13" s="34"/>
      <c r="I13" s="34">
        <v>4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0.5227391531625718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4</v>
      </c>
      <c r="H15" s="60">
        <f t="shared" si="2"/>
        <v>0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0.31364349189754309</v>
      </c>
      <c r="D18" s="34"/>
      <c r="E18" s="34">
        <v>3</v>
      </c>
      <c r="F18" s="34"/>
      <c r="G18" s="34"/>
      <c r="H18" s="34"/>
      <c r="I18" s="34">
        <v>2</v>
      </c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0.31364349189754309</v>
      </c>
      <c r="D21" s="60">
        <f>SUM(D17:D20)</f>
        <v>0</v>
      </c>
      <c r="E21" s="60">
        <f t="shared" ref="E21:N21" si="4">SUM(E17:E20)</f>
        <v>3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2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1.2545739675901724</v>
      </c>
      <c r="D23" s="33">
        <v>4</v>
      </c>
      <c r="E23" s="33">
        <v>1</v>
      </c>
      <c r="F23" s="33">
        <v>5</v>
      </c>
      <c r="G23" s="33">
        <v>5</v>
      </c>
      <c r="H23" s="33">
        <v>1</v>
      </c>
      <c r="I23" s="33">
        <v>7</v>
      </c>
      <c r="J23" s="33">
        <v>4</v>
      </c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0.10454783063251438</v>
      </c>
      <c r="D24" s="34">
        <v>1</v>
      </c>
      <c r="E24" s="45"/>
      <c r="F24" s="45"/>
      <c r="G24" s="34"/>
      <c r="H24" s="34">
        <v>1</v>
      </c>
      <c r="I24" s="34"/>
      <c r="J24" s="34"/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0.10454783063251438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0.20909566126502876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0.10454783063251438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21</v>
      </c>
      <c r="C34" s="17">
        <f t="shared" si="5"/>
        <v>2.1955044432828021</v>
      </c>
      <c r="D34" s="34">
        <v>5</v>
      </c>
      <c r="E34" s="45">
        <v>6</v>
      </c>
      <c r="F34" s="45">
        <v>8</v>
      </c>
      <c r="G34" s="34">
        <v>5</v>
      </c>
      <c r="H34" s="34">
        <v>2</v>
      </c>
      <c r="I34" s="34">
        <v>17</v>
      </c>
      <c r="J34" s="34">
        <v>2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0.20909566126502876</v>
      </c>
      <c r="D36" s="34">
        <v>1</v>
      </c>
      <c r="E36" s="45"/>
      <c r="F36" s="45"/>
      <c r="G36" s="34">
        <v>2</v>
      </c>
      <c r="H36" s="34"/>
      <c r="I36" s="34">
        <v>2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0.20909566126502876</v>
      </c>
      <c r="D38" s="34"/>
      <c r="E38" s="45">
        <v>1</v>
      </c>
      <c r="F38" s="45">
        <v>1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0.10454783063251438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9565</v>
      </c>
      <c r="C40" s="24"/>
      <c r="D40" s="23">
        <v>4544</v>
      </c>
      <c r="E40" s="23">
        <v>3325</v>
      </c>
      <c r="F40" s="23">
        <v>2455</v>
      </c>
      <c r="G40" s="23">
        <v>2522</v>
      </c>
      <c r="H40" s="23">
        <v>1263</v>
      </c>
      <c r="I40" s="23">
        <v>8983</v>
      </c>
      <c r="J40" s="23">
        <v>426</v>
      </c>
      <c r="K40" s="23">
        <v>77</v>
      </c>
      <c r="L40" s="23">
        <v>79</v>
      </c>
      <c r="M40" s="23"/>
      <c r="N40" s="25">
        <v>1327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27" priority="6" stopIfTrue="1" operator="equal">
      <formula>0</formula>
    </cfRule>
  </conditionalFormatting>
  <conditionalFormatting sqref="I23:I39">
    <cfRule type="cellIs" dxfId="226" priority="5" stopIfTrue="1" operator="equal">
      <formula>0</formula>
    </cfRule>
  </conditionalFormatting>
  <conditionalFormatting sqref="D17:D20 F17:F20 I17:I20 K17:K20 M17:M20">
    <cfRule type="cellIs" dxfId="225" priority="4" stopIfTrue="1" operator="equal">
      <formula>0</formula>
    </cfRule>
  </conditionalFormatting>
  <conditionalFormatting sqref="E17:E20 G17:H20 J17:J20 L17:L20">
    <cfRule type="cellIs" dxfId="224" priority="3" stopIfTrue="1" operator="equal">
      <formula>0</formula>
    </cfRule>
  </conditionalFormatting>
  <conditionalFormatting sqref="E23:F23">
    <cfRule type="cellIs" dxfId="223" priority="2" stopIfTrue="1" operator="equal">
      <formula>0</formula>
    </cfRule>
  </conditionalFormatting>
  <conditionalFormatting sqref="N17:N20">
    <cfRule type="cellIs" dxfId="22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41</v>
      </c>
      <c r="C8" s="61">
        <f>(B8/$B$40)*1000</f>
        <v>2.1411039740978639</v>
      </c>
      <c r="D8" s="60">
        <f t="shared" ref="D8:N8" si="0">(SUM(D23:D39))+D15+D21</f>
        <v>8</v>
      </c>
      <c r="E8" s="60">
        <f t="shared" si="0"/>
        <v>3</v>
      </c>
      <c r="F8" s="60">
        <f t="shared" si="0"/>
        <v>9</v>
      </c>
      <c r="G8" s="60">
        <f t="shared" si="0"/>
        <v>15</v>
      </c>
      <c r="H8" s="60">
        <f t="shared" si="0"/>
        <v>14</v>
      </c>
      <c r="I8" s="60">
        <f t="shared" si="0"/>
        <v>35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0.1044440962974568</v>
      </c>
      <c r="D11" s="33">
        <v>1</v>
      </c>
      <c r="E11" s="33">
        <v>1</v>
      </c>
      <c r="F11" s="33"/>
      <c r="G11" s="33">
        <v>1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0.1044440962974568</v>
      </c>
      <c r="D14" s="34"/>
      <c r="E14" s="34"/>
      <c r="F14" s="34"/>
      <c r="G14" s="34">
        <v>1</v>
      </c>
      <c r="H14" s="34">
        <v>1</v>
      </c>
      <c r="I14" s="34"/>
      <c r="J14" s="45">
        <v>2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0.20888819259491359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0</v>
      </c>
      <c r="G15" s="60">
        <f t="shared" si="2"/>
        <v>2</v>
      </c>
      <c r="H15" s="60">
        <f t="shared" si="2"/>
        <v>1</v>
      </c>
      <c r="I15" s="60">
        <f t="shared" si="2"/>
        <v>2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0.26111024074364197</v>
      </c>
      <c r="D19" s="34">
        <v>2</v>
      </c>
      <c r="E19" s="34"/>
      <c r="F19" s="34"/>
      <c r="G19" s="34">
        <v>3</v>
      </c>
      <c r="H19" s="34">
        <v>2</v>
      </c>
      <c r="I19" s="34">
        <v>5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0.1044440962974568</v>
      </c>
      <c r="D20" s="34"/>
      <c r="E20" s="34"/>
      <c r="F20" s="34">
        <v>2</v>
      </c>
      <c r="G20" s="34"/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0.36555433704109874</v>
      </c>
      <c r="D21" s="60">
        <f>SUM(D17:D20)</f>
        <v>2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3</v>
      </c>
      <c r="H21" s="60">
        <f t="shared" si="4"/>
        <v>2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0.31333228889237036</v>
      </c>
      <c r="D23" s="33"/>
      <c r="E23" s="33">
        <v>1</v>
      </c>
      <c r="F23" s="33">
        <v>2</v>
      </c>
      <c r="G23" s="33">
        <v>2</v>
      </c>
      <c r="H23" s="33">
        <v>1</v>
      </c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5.2222048148728398E-2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0.20888819259491359</v>
      </c>
      <c r="D25" s="34">
        <v>1</v>
      </c>
      <c r="E25" s="45"/>
      <c r="F25" s="45"/>
      <c r="G25" s="34">
        <v>1</v>
      </c>
      <c r="H25" s="34">
        <v>3</v>
      </c>
      <c r="I25" s="34">
        <v>4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5.2222048148728398E-2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0.1044440962974568</v>
      </c>
      <c r="D31" s="34"/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5.2222048148728398E-2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</v>
      </c>
      <c r="C34" s="17">
        <f t="shared" si="5"/>
        <v>0.57444252963601239</v>
      </c>
      <c r="D34" s="34">
        <v>4</v>
      </c>
      <c r="E34" s="45">
        <v>1</v>
      </c>
      <c r="F34" s="45">
        <v>4</v>
      </c>
      <c r="G34" s="34">
        <v>2</v>
      </c>
      <c r="H34" s="34">
        <v>4</v>
      </c>
      <c r="I34" s="34">
        <v>8</v>
      </c>
      <c r="J34" s="34">
        <v>1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5.2222048148728398E-2</v>
      </c>
      <c r="D37" s="34"/>
      <c r="E37" s="45"/>
      <c r="F37" s="45"/>
      <c r="G37" s="34"/>
      <c r="H37" s="34">
        <v>1</v>
      </c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0.15666614444618518</v>
      </c>
      <c r="D38" s="34"/>
      <c r="E38" s="45"/>
      <c r="F38" s="45">
        <v>1</v>
      </c>
      <c r="G38" s="34">
        <v>2</v>
      </c>
      <c r="H38" s="34"/>
      <c r="I38" s="34">
        <v>2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19149</v>
      </c>
      <c r="C40" s="24"/>
      <c r="D40" s="23">
        <v>9317</v>
      </c>
      <c r="E40" s="23">
        <v>6683</v>
      </c>
      <c r="F40" s="23">
        <v>4860</v>
      </c>
      <c r="G40" s="23">
        <v>5001</v>
      </c>
      <c r="H40" s="23">
        <v>2605</v>
      </c>
      <c r="I40" s="23">
        <v>18482</v>
      </c>
      <c r="J40" s="23">
        <v>229</v>
      </c>
      <c r="K40" s="23">
        <v>133</v>
      </c>
      <c r="L40" s="23">
        <v>305</v>
      </c>
      <c r="M40" s="23"/>
      <c r="N40" s="25">
        <v>798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21" priority="6" stopIfTrue="1" operator="equal">
      <formula>0</formula>
    </cfRule>
  </conditionalFormatting>
  <conditionalFormatting sqref="I23:I39">
    <cfRule type="cellIs" dxfId="220" priority="5" stopIfTrue="1" operator="equal">
      <formula>0</formula>
    </cfRule>
  </conditionalFormatting>
  <conditionalFormatting sqref="D17:D20 F17:F20 I17:I20 K17:K20 M17:M20">
    <cfRule type="cellIs" dxfId="219" priority="4" stopIfTrue="1" operator="equal">
      <formula>0</formula>
    </cfRule>
  </conditionalFormatting>
  <conditionalFormatting sqref="E17:E20 G17:H20 J17:J20 L17:L20">
    <cfRule type="cellIs" dxfId="218" priority="3" stopIfTrue="1" operator="equal">
      <formula>0</formula>
    </cfRule>
  </conditionalFormatting>
  <conditionalFormatting sqref="E23:F23">
    <cfRule type="cellIs" dxfId="217" priority="2" stopIfTrue="1" operator="equal">
      <formula>0</formula>
    </cfRule>
  </conditionalFormatting>
  <conditionalFormatting sqref="N17:N20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topLeftCell="A4"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29.880478087649404</v>
      </c>
      <c r="D8" s="60">
        <f t="shared" ref="D8:N8" si="0">(SUM(D23:D39))+D15+D21</f>
        <v>3</v>
      </c>
      <c r="E8" s="60">
        <f t="shared" si="0"/>
        <v>1</v>
      </c>
      <c r="F8" s="60">
        <f t="shared" si="0"/>
        <v>1</v>
      </c>
      <c r="G8" s="60">
        <f t="shared" si="0"/>
        <v>7</v>
      </c>
      <c r="H8" s="60">
        <f t="shared" si="0"/>
        <v>6</v>
      </c>
      <c r="I8" s="60">
        <f t="shared" si="0"/>
        <v>14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3.9840637450199203</v>
      </c>
      <c r="D18" s="34"/>
      <c r="E18" s="34"/>
      <c r="F18" s="34"/>
      <c r="G18" s="34"/>
      <c r="H18" s="34">
        <v>2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1.9920318725099602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5.9760956175298805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2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11.952191235059761</v>
      </c>
      <c r="D23" s="33">
        <v>3</v>
      </c>
      <c r="E23" s="33">
        <v>1</v>
      </c>
      <c r="F23" s="33">
        <v>1</v>
      </c>
      <c r="G23" s="33">
        <v>3</v>
      </c>
      <c r="H23" s="33">
        <v>1</v>
      </c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1.9920318725099602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5.9760956175298805</v>
      </c>
      <c r="D34" s="34"/>
      <c r="E34" s="45"/>
      <c r="F34" s="45"/>
      <c r="G34" s="34">
        <v>2</v>
      </c>
      <c r="H34" s="34">
        <v>1</v>
      </c>
      <c r="I34" s="34">
        <v>2</v>
      </c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3.9840637450199203</v>
      </c>
      <c r="D38" s="34"/>
      <c r="E38" s="45"/>
      <c r="F38" s="45"/>
      <c r="G38" s="34"/>
      <c r="H38" s="34">
        <v>2</v>
      </c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502</v>
      </c>
      <c r="C40" s="24"/>
      <c r="D40" s="23">
        <v>228</v>
      </c>
      <c r="E40" s="23">
        <v>177</v>
      </c>
      <c r="F40" s="23">
        <v>135</v>
      </c>
      <c r="G40" s="23">
        <v>128</v>
      </c>
      <c r="H40" s="23">
        <v>62</v>
      </c>
      <c r="I40" s="23">
        <v>421</v>
      </c>
      <c r="J40" s="23">
        <v>18</v>
      </c>
      <c r="K40" s="23">
        <v>59</v>
      </c>
      <c r="L40" s="23">
        <v>4</v>
      </c>
      <c r="M40" s="23"/>
      <c r="N40" s="25">
        <v>21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15" priority="6" stopIfTrue="1" operator="equal">
      <formula>0</formula>
    </cfRule>
  </conditionalFormatting>
  <conditionalFormatting sqref="I23:I39">
    <cfRule type="cellIs" dxfId="214" priority="5" stopIfTrue="1" operator="equal">
      <formula>0</formula>
    </cfRule>
  </conditionalFormatting>
  <conditionalFormatting sqref="D17:D20 F17:F20 I17:I20 K17:K20 M17:M20">
    <cfRule type="cellIs" dxfId="213" priority="4" stopIfTrue="1" operator="equal">
      <formula>0</formula>
    </cfRule>
  </conditionalFormatting>
  <conditionalFormatting sqref="E17:E20 G17:H20 J17:J20 L17:L20">
    <cfRule type="cellIs" dxfId="212" priority="3" stopIfTrue="1" operator="equal">
      <formula>0</formula>
    </cfRule>
  </conditionalFormatting>
  <conditionalFormatting sqref="E23:F23">
    <cfRule type="cellIs" dxfId="211" priority="2" stopIfTrue="1" operator="equal">
      <formula>0</formula>
    </cfRule>
  </conditionalFormatting>
  <conditionalFormatting sqref="N17:N20">
    <cfRule type="cellIs" dxfId="21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38</v>
      </c>
      <c r="C8" s="61">
        <f>(B8/$B$40)*1000</f>
        <v>15.181781861765881</v>
      </c>
      <c r="D8" s="60">
        <f t="shared" ref="D8:N8" si="0">(SUM(D23:D39))+D15+D21</f>
        <v>10</v>
      </c>
      <c r="E8" s="60">
        <f t="shared" si="0"/>
        <v>5</v>
      </c>
      <c r="F8" s="60">
        <f t="shared" si="0"/>
        <v>11</v>
      </c>
      <c r="G8" s="60">
        <f t="shared" si="0"/>
        <v>17</v>
      </c>
      <c r="H8" s="60">
        <f t="shared" si="0"/>
        <v>5</v>
      </c>
      <c r="I8" s="60">
        <f t="shared" si="0"/>
        <v>35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0.39952057530962842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0.39952057530962842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0.79904115061925685</v>
      </c>
      <c r="D18" s="34"/>
      <c r="E18" s="34"/>
      <c r="F18" s="34">
        <v>1</v>
      </c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0.39952057530962842</v>
      </c>
      <c r="D19" s="34"/>
      <c r="E19" s="34"/>
      <c r="F19" s="34"/>
      <c r="G19" s="34"/>
      <c r="H19" s="34">
        <v>1</v>
      </c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1.1985617259288852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1</v>
      </c>
      <c r="H21" s="60">
        <f t="shared" si="4"/>
        <v>1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2.7966440271673991</v>
      </c>
      <c r="D23" s="33">
        <v>1</v>
      </c>
      <c r="E23" s="33"/>
      <c r="F23" s="33">
        <v>1</v>
      </c>
      <c r="G23" s="33">
        <v>6</v>
      </c>
      <c r="H23" s="33"/>
      <c r="I23" s="33">
        <v>6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0.39952057530962842</v>
      </c>
      <c r="D24" s="34">
        <v>1</v>
      </c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0.39952057530962842</v>
      </c>
      <c r="D29" s="34"/>
      <c r="E29" s="45"/>
      <c r="F29" s="45"/>
      <c r="G29" s="34">
        <v>1</v>
      </c>
      <c r="H29" s="34"/>
      <c r="I29" s="34"/>
      <c r="J29" s="34"/>
      <c r="K29" s="34"/>
      <c r="L29" s="34"/>
      <c r="M29" s="34">
        <v>1</v>
      </c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1.9976028765481419</v>
      </c>
      <c r="D31" s="34">
        <v>2</v>
      </c>
      <c r="E31" s="45"/>
      <c r="F31" s="45">
        <v>1</v>
      </c>
      <c r="G31" s="34">
        <v>3</v>
      </c>
      <c r="H31" s="34">
        <v>1</v>
      </c>
      <c r="I31" s="34">
        <v>5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7.1913703555733122</v>
      </c>
      <c r="D34" s="34">
        <v>6</v>
      </c>
      <c r="E34" s="45">
        <v>5</v>
      </c>
      <c r="F34" s="45">
        <v>6</v>
      </c>
      <c r="G34" s="34">
        <v>4</v>
      </c>
      <c r="H34" s="34">
        <v>3</v>
      </c>
      <c r="I34" s="34">
        <v>17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0.39952057530962842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0.39952057530962842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2503</v>
      </c>
      <c r="C40" s="24"/>
      <c r="D40" s="23">
        <v>1217</v>
      </c>
      <c r="E40" s="23">
        <v>889</v>
      </c>
      <c r="F40" s="23">
        <v>627</v>
      </c>
      <c r="G40" s="23">
        <v>665</v>
      </c>
      <c r="H40" s="23">
        <v>322</v>
      </c>
      <c r="I40" s="23">
        <v>2407</v>
      </c>
      <c r="J40" s="23">
        <v>57</v>
      </c>
      <c r="K40" s="23">
        <v>27</v>
      </c>
      <c r="L40" s="23">
        <v>12</v>
      </c>
      <c r="M40" s="23"/>
      <c r="N40" s="25">
        <v>48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79" priority="6" stopIfTrue="1" operator="equal">
      <formula>0</formula>
    </cfRule>
  </conditionalFormatting>
  <conditionalFormatting sqref="I23:I39">
    <cfRule type="cellIs" dxfId="478" priority="5" stopIfTrue="1" operator="equal">
      <formula>0</formula>
    </cfRule>
  </conditionalFormatting>
  <conditionalFormatting sqref="D17:D20 F17:F20 I17:I20 K17:K20 M17:M20">
    <cfRule type="cellIs" dxfId="477" priority="4" stopIfTrue="1" operator="equal">
      <formula>0</formula>
    </cfRule>
  </conditionalFormatting>
  <conditionalFormatting sqref="E17:E20 G17:H20 J17:J20 L17:L20">
    <cfRule type="cellIs" dxfId="476" priority="3" stopIfTrue="1" operator="equal">
      <formula>0</formula>
    </cfRule>
  </conditionalFormatting>
  <conditionalFormatting sqref="E23:F23">
    <cfRule type="cellIs" dxfId="475" priority="2" stopIfTrue="1" operator="equal">
      <formula>0</formula>
    </cfRule>
  </conditionalFormatting>
  <conditionalFormatting sqref="N17:N20">
    <cfRule type="cellIs" dxfId="4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9.0439276485788103</v>
      </c>
      <c r="D8" s="60">
        <f t="shared" ref="D8:N8" si="0">(SUM(D23:D39))+D15+D21</f>
        <v>4</v>
      </c>
      <c r="E8" s="60">
        <f t="shared" si="0"/>
        <v>1</v>
      </c>
      <c r="F8" s="60">
        <f t="shared" si="0"/>
        <v>2</v>
      </c>
      <c r="G8" s="60">
        <f t="shared" si="0"/>
        <v>2</v>
      </c>
      <c r="H8" s="60">
        <f t="shared" si="0"/>
        <v>2</v>
      </c>
      <c r="I8" s="60">
        <f t="shared" si="0"/>
        <v>6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1.2919896640826873</v>
      </c>
      <c r="D13" s="34"/>
      <c r="E13" s="34">
        <v>1</v>
      </c>
      <c r="F13" s="34"/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1.2919896640826873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3.8759689922480618</v>
      </c>
      <c r="D19" s="34">
        <v>3</v>
      </c>
      <c r="E19" s="34"/>
      <c r="F19" s="34"/>
      <c r="G19" s="34">
        <v>2</v>
      </c>
      <c r="H19" s="34">
        <v>1</v>
      </c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3.8759689922480618</v>
      </c>
      <c r="D21" s="60">
        <f>SUM(D17:D20)</f>
        <v>3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1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1.2919896640826873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1.2919896640826873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1.2919896640826873</v>
      </c>
      <c r="D34" s="34">
        <v>1</v>
      </c>
      <c r="E34" s="45"/>
      <c r="F34" s="45">
        <v>1</v>
      </c>
      <c r="G34" s="34"/>
      <c r="H34" s="34"/>
      <c r="I34" s="34"/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774</v>
      </c>
      <c r="C40" s="24"/>
      <c r="D40" s="23">
        <v>368</v>
      </c>
      <c r="E40" s="23">
        <v>261</v>
      </c>
      <c r="F40" s="23">
        <v>173</v>
      </c>
      <c r="G40" s="23">
        <v>217</v>
      </c>
      <c r="H40" s="23">
        <v>123</v>
      </c>
      <c r="I40" s="23">
        <v>521</v>
      </c>
      <c r="J40" s="23">
        <v>34</v>
      </c>
      <c r="K40" s="23">
        <v>215</v>
      </c>
      <c r="L40" s="23">
        <v>4</v>
      </c>
      <c r="M40" s="23"/>
      <c r="N40" s="25">
        <v>51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09" priority="6" stopIfTrue="1" operator="equal">
      <formula>0</formula>
    </cfRule>
  </conditionalFormatting>
  <conditionalFormatting sqref="I23:I39">
    <cfRule type="cellIs" dxfId="208" priority="5" stopIfTrue="1" operator="equal">
      <formula>0</formula>
    </cfRule>
  </conditionalFormatting>
  <conditionalFormatting sqref="D17:D20 F17:F20 I17:I20 K17:K20 M17:M20">
    <cfRule type="cellIs" dxfId="207" priority="4" stopIfTrue="1" operator="equal">
      <formula>0</formula>
    </cfRule>
  </conditionalFormatting>
  <conditionalFormatting sqref="E17:E20 G17:H20 J17:J20 L17:L20">
    <cfRule type="cellIs" dxfId="206" priority="3" stopIfTrue="1" operator="equal">
      <formula>0</formula>
    </cfRule>
  </conditionalFormatting>
  <conditionalFormatting sqref="E23:F23">
    <cfRule type="cellIs" dxfId="205" priority="2" stopIfTrue="1" operator="equal">
      <formula>0</formula>
    </cfRule>
  </conditionalFormatting>
  <conditionalFormatting sqref="N17:N20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574</v>
      </c>
      <c r="C8" s="61">
        <f>(B8/$B$40)*1000</f>
        <v>6.7890429105360273</v>
      </c>
      <c r="D8" s="60">
        <f t="shared" ref="D8:N8" si="0">(SUM(D23:D39))+D15+D21</f>
        <v>174</v>
      </c>
      <c r="E8" s="60">
        <f t="shared" si="0"/>
        <v>42</v>
      </c>
      <c r="F8" s="60">
        <f t="shared" si="0"/>
        <v>164</v>
      </c>
      <c r="G8" s="60">
        <f t="shared" si="0"/>
        <v>246</v>
      </c>
      <c r="H8" s="60">
        <f t="shared" si="0"/>
        <v>122</v>
      </c>
      <c r="I8" s="60">
        <f t="shared" si="0"/>
        <v>192</v>
      </c>
      <c r="J8" s="60">
        <f t="shared" si="0"/>
        <v>367</v>
      </c>
      <c r="K8" s="60">
        <f t="shared" si="0"/>
        <v>0</v>
      </c>
      <c r="L8" s="60">
        <f t="shared" si="0"/>
        <v>7</v>
      </c>
      <c r="M8" s="60">
        <f t="shared" si="0"/>
        <v>8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62</v>
      </c>
      <c r="C11" s="17">
        <f>(B11/$B$40)*1000</f>
        <v>0.73331125514500639</v>
      </c>
      <c r="D11" s="33">
        <v>23</v>
      </c>
      <c r="E11" s="33">
        <v>4</v>
      </c>
      <c r="F11" s="33">
        <v>25</v>
      </c>
      <c r="G11" s="33">
        <v>26</v>
      </c>
      <c r="H11" s="33">
        <v>7</v>
      </c>
      <c r="I11" s="33">
        <v>17</v>
      </c>
      <c r="J11" s="44">
        <v>44</v>
      </c>
      <c r="K11" s="44"/>
      <c r="L11" s="44">
        <v>1</v>
      </c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4.7310403557742346E-2</v>
      </c>
      <c r="D13" s="34"/>
      <c r="E13" s="34">
        <v>1</v>
      </c>
      <c r="F13" s="34"/>
      <c r="G13" s="34">
        <v>2</v>
      </c>
      <c r="H13" s="34">
        <v>1</v>
      </c>
      <c r="I13" s="34">
        <v>3</v>
      </c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12</v>
      </c>
      <c r="C14" s="17">
        <f>(B14/$B$40)*1000</f>
        <v>0.14193121067322706</v>
      </c>
      <c r="D14" s="34">
        <v>1</v>
      </c>
      <c r="E14" s="34"/>
      <c r="F14" s="34">
        <v>3</v>
      </c>
      <c r="G14" s="34">
        <v>7</v>
      </c>
      <c r="H14" s="34">
        <v>2</v>
      </c>
      <c r="I14" s="34">
        <v>1</v>
      </c>
      <c r="J14" s="45">
        <v>11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78</v>
      </c>
      <c r="C15" s="61">
        <f>(B15/B40)*1000</f>
        <v>0.9225528693759758</v>
      </c>
      <c r="D15" s="60">
        <f t="shared" ref="D15:N15" si="2">SUM(D11:D14)</f>
        <v>24</v>
      </c>
      <c r="E15" s="60">
        <f t="shared" si="2"/>
        <v>5</v>
      </c>
      <c r="F15" s="60">
        <f t="shared" si="2"/>
        <v>28</v>
      </c>
      <c r="G15" s="60">
        <f t="shared" si="2"/>
        <v>35</v>
      </c>
      <c r="H15" s="60">
        <f t="shared" si="2"/>
        <v>10</v>
      </c>
      <c r="I15" s="60">
        <f t="shared" si="2"/>
        <v>21</v>
      </c>
      <c r="J15" s="60">
        <f t="shared" si="2"/>
        <v>56</v>
      </c>
      <c r="K15" s="60">
        <f t="shared" si="2"/>
        <v>0</v>
      </c>
      <c r="L15" s="60">
        <f t="shared" si="2"/>
        <v>1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2.3655201778871173E-2</v>
      </c>
      <c r="D17" s="34"/>
      <c r="E17" s="34">
        <v>1</v>
      </c>
      <c r="F17" s="34"/>
      <c r="G17" s="34">
        <v>1</v>
      </c>
      <c r="H17" s="34"/>
      <c r="I17" s="34">
        <v>1</v>
      </c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33</v>
      </c>
      <c r="C18" s="17">
        <f>(B18/$B$40)*1000</f>
        <v>0.39031082935137434</v>
      </c>
      <c r="D18" s="34">
        <v>1</v>
      </c>
      <c r="E18" s="34">
        <v>1</v>
      </c>
      <c r="F18" s="34">
        <v>10</v>
      </c>
      <c r="G18" s="34">
        <v>12</v>
      </c>
      <c r="H18" s="34">
        <v>10</v>
      </c>
      <c r="I18" s="34">
        <v>5</v>
      </c>
      <c r="J18" s="34">
        <v>28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71</v>
      </c>
      <c r="C19" s="17">
        <f>(B19/$B$40)*1000</f>
        <v>0.83975966314992667</v>
      </c>
      <c r="D19" s="34">
        <v>23</v>
      </c>
      <c r="E19" s="34">
        <v>1</v>
      </c>
      <c r="F19" s="34">
        <v>6</v>
      </c>
      <c r="G19" s="34">
        <v>38</v>
      </c>
      <c r="H19" s="34">
        <v>26</v>
      </c>
      <c r="I19" s="34">
        <v>13</v>
      </c>
      <c r="J19" s="34">
        <v>57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23</v>
      </c>
      <c r="C20" s="17">
        <f>(B20/$B$40)*1000</f>
        <v>0.27203482045701849</v>
      </c>
      <c r="D20" s="34">
        <v>3</v>
      </c>
      <c r="E20" s="34">
        <v>5</v>
      </c>
      <c r="F20" s="34">
        <v>5</v>
      </c>
      <c r="G20" s="34">
        <v>8</v>
      </c>
      <c r="H20" s="34">
        <v>5</v>
      </c>
      <c r="I20" s="34">
        <v>2</v>
      </c>
      <c r="J20" s="34">
        <v>21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129</v>
      </c>
      <c r="C21" s="61">
        <f>(B21/$B$40)*1000</f>
        <v>1.5257605147371907</v>
      </c>
      <c r="D21" s="60">
        <f>SUM(D17:D20)</f>
        <v>27</v>
      </c>
      <c r="E21" s="60">
        <f t="shared" ref="E21:N21" si="4">SUM(E17:E20)</f>
        <v>8</v>
      </c>
      <c r="F21" s="60">
        <f t="shared" si="4"/>
        <v>21</v>
      </c>
      <c r="G21" s="60">
        <f t="shared" si="4"/>
        <v>59</v>
      </c>
      <c r="H21" s="60">
        <f t="shared" si="4"/>
        <v>41</v>
      </c>
      <c r="I21" s="60">
        <f t="shared" si="4"/>
        <v>21</v>
      </c>
      <c r="J21" s="60">
        <f t="shared" si="4"/>
        <v>107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96</v>
      </c>
      <c r="C23" s="17">
        <f t="shared" ref="C23:C39" si="5">(B23/$B$40)*1000</f>
        <v>1.1354496853858165</v>
      </c>
      <c r="D23" s="33">
        <v>14</v>
      </c>
      <c r="E23" s="33">
        <v>7</v>
      </c>
      <c r="F23" s="33">
        <v>25</v>
      </c>
      <c r="G23" s="33">
        <v>51</v>
      </c>
      <c r="H23" s="33">
        <v>13</v>
      </c>
      <c r="I23" s="33">
        <v>33</v>
      </c>
      <c r="J23" s="33">
        <v>60</v>
      </c>
      <c r="K23" s="33"/>
      <c r="L23" s="33">
        <v>1</v>
      </c>
      <c r="M23" s="33">
        <v>2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17</v>
      </c>
      <c r="C24" s="17">
        <f t="shared" si="5"/>
        <v>0.20106921512040499</v>
      </c>
      <c r="D24" s="34">
        <v>3</v>
      </c>
      <c r="E24" s="45"/>
      <c r="F24" s="45">
        <v>9</v>
      </c>
      <c r="G24" s="34">
        <v>7</v>
      </c>
      <c r="H24" s="34">
        <v>1</v>
      </c>
      <c r="I24" s="34">
        <v>11</v>
      </c>
      <c r="J24" s="34">
        <v>6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5</v>
      </c>
      <c r="C25" s="17">
        <f t="shared" si="5"/>
        <v>5.9138004447177935E-2</v>
      </c>
      <c r="D25" s="34">
        <v>1</v>
      </c>
      <c r="E25" s="45"/>
      <c r="F25" s="45"/>
      <c r="G25" s="34"/>
      <c r="H25" s="34">
        <v>5</v>
      </c>
      <c r="I25" s="34">
        <v>5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3</v>
      </c>
      <c r="C28" s="17">
        <f t="shared" si="5"/>
        <v>3.5482802668306765E-2</v>
      </c>
      <c r="D28" s="34">
        <v>1</v>
      </c>
      <c r="E28" s="45"/>
      <c r="F28" s="45">
        <v>1</v>
      </c>
      <c r="G28" s="34"/>
      <c r="H28" s="34">
        <v>2</v>
      </c>
      <c r="I28" s="34">
        <v>1</v>
      </c>
      <c r="J28" s="34">
        <v>2</v>
      </c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3</v>
      </c>
      <c r="C29" s="17">
        <f t="shared" si="5"/>
        <v>3.5482802668306765E-2</v>
      </c>
      <c r="D29" s="34">
        <v>1</v>
      </c>
      <c r="E29" s="45"/>
      <c r="F29" s="45">
        <v>2</v>
      </c>
      <c r="G29" s="34"/>
      <c r="H29" s="34">
        <v>1</v>
      </c>
      <c r="I29" s="34">
        <v>1</v>
      </c>
      <c r="J29" s="34">
        <v>2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3.5482802668306765E-2</v>
      </c>
      <c r="D31" s="34">
        <v>1</v>
      </c>
      <c r="E31" s="45"/>
      <c r="F31" s="45"/>
      <c r="G31" s="34">
        <v>2</v>
      </c>
      <c r="H31" s="34">
        <v>1</v>
      </c>
      <c r="I31" s="34">
        <v>2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10</v>
      </c>
      <c r="C32" s="17">
        <f t="shared" si="5"/>
        <v>0.11827600889435587</v>
      </c>
      <c r="D32" s="34">
        <v>4</v>
      </c>
      <c r="E32" s="45"/>
      <c r="F32" s="45">
        <v>2</v>
      </c>
      <c r="G32" s="34">
        <v>4</v>
      </c>
      <c r="H32" s="34">
        <v>4</v>
      </c>
      <c r="I32" s="34">
        <v>4</v>
      </c>
      <c r="J32" s="34">
        <v>5</v>
      </c>
      <c r="K32" s="34"/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163</v>
      </c>
      <c r="C34" s="17">
        <f t="shared" si="5"/>
        <v>1.9278989449780006</v>
      </c>
      <c r="D34" s="34">
        <v>86</v>
      </c>
      <c r="E34" s="45">
        <v>17</v>
      </c>
      <c r="F34" s="45">
        <v>53</v>
      </c>
      <c r="G34" s="34">
        <v>60</v>
      </c>
      <c r="H34" s="34">
        <v>33</v>
      </c>
      <c r="I34" s="34">
        <v>71</v>
      </c>
      <c r="J34" s="34">
        <v>86</v>
      </c>
      <c r="K34" s="34"/>
      <c r="L34" s="34">
        <v>4</v>
      </c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2.3655201778871173E-2</v>
      </c>
      <c r="D36" s="34">
        <v>2</v>
      </c>
      <c r="E36" s="45">
        <v>1</v>
      </c>
      <c r="F36" s="45"/>
      <c r="G36" s="34">
        <v>1</v>
      </c>
      <c r="H36" s="34"/>
      <c r="I36" s="34">
        <v>1</v>
      </c>
      <c r="J36" s="34">
        <v>1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17</v>
      </c>
      <c r="C37" s="17">
        <f t="shared" si="5"/>
        <v>0.20106921512040499</v>
      </c>
      <c r="D37" s="34">
        <v>4</v>
      </c>
      <c r="E37" s="45">
        <v>1</v>
      </c>
      <c r="F37" s="45">
        <v>7</v>
      </c>
      <c r="G37" s="34">
        <v>5</v>
      </c>
      <c r="H37" s="34">
        <v>4</v>
      </c>
      <c r="I37" s="34">
        <v>1</v>
      </c>
      <c r="J37" s="34">
        <v>16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19</v>
      </c>
      <c r="C38" s="17">
        <f t="shared" si="5"/>
        <v>0.22472441689927616</v>
      </c>
      <c r="D38" s="34">
        <v>1</v>
      </c>
      <c r="E38" s="45">
        <v>1</v>
      </c>
      <c r="F38" s="45">
        <v>8</v>
      </c>
      <c r="G38" s="34">
        <v>8</v>
      </c>
      <c r="H38" s="34">
        <v>2</v>
      </c>
      <c r="I38" s="34">
        <v>15</v>
      </c>
      <c r="J38" s="34">
        <v>4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29</v>
      </c>
      <c r="C39" s="17">
        <f t="shared" si="5"/>
        <v>0.34300042579363199</v>
      </c>
      <c r="D39" s="34">
        <v>5</v>
      </c>
      <c r="E39" s="45">
        <v>2</v>
      </c>
      <c r="F39" s="45">
        <v>8</v>
      </c>
      <c r="G39" s="34">
        <v>14</v>
      </c>
      <c r="H39" s="34">
        <v>5</v>
      </c>
      <c r="I39" s="34">
        <v>5</v>
      </c>
      <c r="J39" s="34">
        <v>21</v>
      </c>
      <c r="K39" s="34"/>
      <c r="L39" s="34">
        <v>1</v>
      </c>
      <c r="M39" s="34">
        <v>2</v>
      </c>
      <c r="N39" s="41"/>
    </row>
    <row r="40" spans="1:14" s="3" customFormat="1" ht="12" x14ac:dyDescent="0.2">
      <c r="A40" s="22" t="s">
        <v>52</v>
      </c>
      <c r="B40" s="23">
        <f>SUM(E40:H40)</f>
        <v>84548</v>
      </c>
      <c r="C40" s="24"/>
      <c r="D40" s="23">
        <v>41228</v>
      </c>
      <c r="E40" s="23">
        <v>29871</v>
      </c>
      <c r="F40" s="23">
        <v>21477</v>
      </c>
      <c r="G40" s="23">
        <v>22060</v>
      </c>
      <c r="H40" s="23">
        <v>11140</v>
      </c>
      <c r="I40" s="23">
        <v>62917</v>
      </c>
      <c r="J40" s="23">
        <v>15773</v>
      </c>
      <c r="K40" s="23">
        <v>446</v>
      </c>
      <c r="L40" s="23">
        <v>5412</v>
      </c>
      <c r="M40" s="23"/>
      <c r="N40" s="25">
        <v>3669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03" priority="6" stopIfTrue="1" operator="equal">
      <formula>0</formula>
    </cfRule>
  </conditionalFormatting>
  <conditionalFormatting sqref="I23:I39">
    <cfRule type="cellIs" dxfId="202" priority="5" stopIfTrue="1" operator="equal">
      <formula>0</formula>
    </cfRule>
  </conditionalFormatting>
  <conditionalFormatting sqref="D17:D20 F17:F20 I17:I20 K17:K20 M17:M20">
    <cfRule type="cellIs" dxfId="201" priority="4" stopIfTrue="1" operator="equal">
      <formula>0</formula>
    </cfRule>
  </conditionalFormatting>
  <conditionalFormatting sqref="E17:E20 G17:H20 J17:J20 L17:L20">
    <cfRule type="cellIs" dxfId="200" priority="3" stopIfTrue="1" operator="equal">
      <formula>0</formula>
    </cfRule>
  </conditionalFormatting>
  <conditionalFormatting sqref="E23:F23">
    <cfRule type="cellIs" dxfId="199" priority="2" stopIfTrue="1" operator="equal">
      <formula>0</formula>
    </cfRule>
  </conditionalFormatting>
  <conditionalFormatting sqref="N17:N20">
    <cfRule type="cellIs" dxfId="19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9.6852300242130749</v>
      </c>
      <c r="D8" s="60">
        <f t="shared" ref="D8:N8" si="0">(SUM(D23:D39))+D15+D21</f>
        <v>10</v>
      </c>
      <c r="E8" s="60">
        <f t="shared" si="0"/>
        <v>3</v>
      </c>
      <c r="F8" s="60">
        <f t="shared" si="0"/>
        <v>6</v>
      </c>
      <c r="G8" s="60">
        <f t="shared" si="0"/>
        <v>10</v>
      </c>
      <c r="H8" s="60">
        <f t="shared" si="0"/>
        <v>1</v>
      </c>
      <c r="I8" s="60">
        <f t="shared" si="0"/>
        <v>19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0.96852300242130751</v>
      </c>
      <c r="D11" s="33">
        <v>1</v>
      </c>
      <c r="E11" s="33"/>
      <c r="F11" s="33"/>
      <c r="G11" s="33">
        <v>2</v>
      </c>
      <c r="H11" s="33"/>
      <c r="I11" s="33">
        <v>1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0.48426150121065376</v>
      </c>
      <c r="D13" s="34"/>
      <c r="E13" s="34">
        <v>1</v>
      </c>
      <c r="F13" s="34"/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1.4527845036319611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1.4527845036319611</v>
      </c>
      <c r="D23" s="33">
        <v>2</v>
      </c>
      <c r="E23" s="33"/>
      <c r="F23" s="33">
        <v>2</v>
      </c>
      <c r="G23" s="33">
        <v>1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0.48426150121065376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0.48426150121065376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2.9055690072639222</v>
      </c>
      <c r="D34" s="34">
        <v>2</v>
      </c>
      <c r="E34" s="45">
        <v>1</v>
      </c>
      <c r="F34" s="45">
        <v>3</v>
      </c>
      <c r="G34" s="34">
        <v>2</v>
      </c>
      <c r="H34" s="34"/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2.9055690072639222</v>
      </c>
      <c r="D38" s="34">
        <v>5</v>
      </c>
      <c r="E38" s="45">
        <v>1</v>
      </c>
      <c r="F38" s="45">
        <v>1</v>
      </c>
      <c r="G38" s="34">
        <v>4</v>
      </c>
      <c r="H38" s="34"/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2065</v>
      </c>
      <c r="C40" s="24"/>
      <c r="D40" s="23">
        <v>1055</v>
      </c>
      <c r="E40" s="23">
        <v>700</v>
      </c>
      <c r="F40" s="23">
        <v>530</v>
      </c>
      <c r="G40" s="23">
        <v>553</v>
      </c>
      <c r="H40" s="23">
        <v>282</v>
      </c>
      <c r="I40" s="23">
        <v>1915</v>
      </c>
      <c r="J40" s="23">
        <v>51</v>
      </c>
      <c r="K40" s="23">
        <v>79</v>
      </c>
      <c r="L40" s="23">
        <v>20</v>
      </c>
      <c r="M40" s="23"/>
      <c r="N40" s="25">
        <v>156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97" priority="6" stopIfTrue="1" operator="equal">
      <formula>0</formula>
    </cfRule>
  </conditionalFormatting>
  <conditionalFormatting sqref="I23:I39">
    <cfRule type="cellIs" dxfId="196" priority="5" stopIfTrue="1" operator="equal">
      <formula>0</formula>
    </cfRule>
  </conditionalFormatting>
  <conditionalFormatting sqref="D17:D20 F17:F20 I17:I20 K17:K20 M17:M20">
    <cfRule type="cellIs" dxfId="195" priority="4" stopIfTrue="1" operator="equal">
      <formula>0</formula>
    </cfRule>
  </conditionalFormatting>
  <conditionalFormatting sqref="E17:E20 G17:H20 J17:J20 L17:L20">
    <cfRule type="cellIs" dxfId="194" priority="3" stopIfTrue="1" operator="equal">
      <formula>0</formula>
    </cfRule>
  </conditionalFormatting>
  <conditionalFormatting sqref="E23:F23">
    <cfRule type="cellIs" dxfId="193" priority="2" stopIfTrue="1" operator="equal">
      <formula>0</formula>
    </cfRule>
  </conditionalFormatting>
  <conditionalFormatting sqref="N17:N20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63</v>
      </c>
      <c r="C8" s="61">
        <f>(B8/$B$40)*1000</f>
        <v>11.296395911780527</v>
      </c>
      <c r="D8" s="60">
        <f t="shared" ref="D8:N8" si="0">(SUM(D23:D39))+D15+D21</f>
        <v>18</v>
      </c>
      <c r="E8" s="60">
        <f t="shared" si="0"/>
        <v>9</v>
      </c>
      <c r="F8" s="60">
        <f t="shared" si="0"/>
        <v>12</v>
      </c>
      <c r="G8" s="60">
        <f t="shared" si="0"/>
        <v>24</v>
      </c>
      <c r="H8" s="60">
        <f t="shared" si="0"/>
        <v>18</v>
      </c>
      <c r="I8" s="60">
        <f t="shared" si="0"/>
        <v>51</v>
      </c>
      <c r="J8" s="60">
        <f t="shared" si="0"/>
        <v>6</v>
      </c>
      <c r="K8" s="60">
        <f t="shared" si="0"/>
        <v>0</v>
      </c>
      <c r="L8" s="60">
        <f t="shared" si="0"/>
        <v>0</v>
      </c>
      <c r="M8" s="60">
        <f t="shared" si="0"/>
        <v>6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0.53792361484669171</v>
      </c>
      <c r="D11" s="33"/>
      <c r="E11" s="33"/>
      <c r="F11" s="33"/>
      <c r="G11" s="33">
        <v>2</v>
      </c>
      <c r="H11" s="33">
        <v>1</v>
      </c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0.35861574323112788</v>
      </c>
      <c r="D13" s="34"/>
      <c r="E13" s="34">
        <v>1</v>
      </c>
      <c r="F13" s="34">
        <v>1</v>
      </c>
      <c r="G13" s="34"/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0.89653935807781959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1</v>
      </c>
      <c r="G15" s="60">
        <f t="shared" si="2"/>
        <v>2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0.35861574323112788</v>
      </c>
      <c r="D18" s="34"/>
      <c r="E18" s="34"/>
      <c r="F18" s="34"/>
      <c r="G18" s="34">
        <v>1</v>
      </c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12</v>
      </c>
      <c r="C19" s="17">
        <f>(B19/$B$40)*1000</f>
        <v>2.1516944593867668</v>
      </c>
      <c r="D19" s="34">
        <v>5</v>
      </c>
      <c r="E19" s="34"/>
      <c r="F19" s="34">
        <v>5</v>
      </c>
      <c r="G19" s="34">
        <v>4</v>
      </c>
      <c r="H19" s="34">
        <v>3</v>
      </c>
      <c r="I19" s="34">
        <v>8</v>
      </c>
      <c r="J19" s="34">
        <v>2</v>
      </c>
      <c r="K19" s="34"/>
      <c r="L19" s="34"/>
      <c r="M19" s="34">
        <v>2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0.17930787161556394</v>
      </c>
      <c r="D20" s="34"/>
      <c r="E20" s="34">
        <v>1</v>
      </c>
      <c r="F20" s="34"/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15</v>
      </c>
      <c r="C21" s="61">
        <f>(B21/$B$40)*1000</f>
        <v>2.6896180742334588</v>
      </c>
      <c r="D21" s="60">
        <f>SUM(D17:D20)</f>
        <v>5</v>
      </c>
      <c r="E21" s="60">
        <f t="shared" ref="E21:N21" si="4">SUM(E17:E20)</f>
        <v>1</v>
      </c>
      <c r="F21" s="60">
        <f t="shared" si="4"/>
        <v>5</v>
      </c>
      <c r="G21" s="60">
        <f t="shared" si="4"/>
        <v>5</v>
      </c>
      <c r="H21" s="60">
        <f t="shared" si="4"/>
        <v>4</v>
      </c>
      <c r="I21" s="60">
        <f t="shared" si="4"/>
        <v>10</v>
      </c>
      <c r="J21" s="60">
        <f t="shared" si="4"/>
        <v>3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0.35861574323112788</v>
      </c>
      <c r="D23" s="33"/>
      <c r="E23" s="33"/>
      <c r="F23" s="33"/>
      <c r="G23" s="33">
        <v>2</v>
      </c>
      <c r="H23" s="33"/>
      <c r="I23" s="33">
        <v>1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5</v>
      </c>
      <c r="C25" s="17">
        <f t="shared" si="5"/>
        <v>0.89653935807781959</v>
      </c>
      <c r="D25" s="34"/>
      <c r="E25" s="45"/>
      <c r="F25" s="45"/>
      <c r="G25" s="34">
        <v>2</v>
      </c>
      <c r="H25" s="34">
        <v>3</v>
      </c>
      <c r="I25" s="34">
        <v>5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7</v>
      </c>
      <c r="C31" s="17">
        <f t="shared" si="5"/>
        <v>1.2551551013089475</v>
      </c>
      <c r="D31" s="34">
        <v>3</v>
      </c>
      <c r="E31" s="45"/>
      <c r="F31" s="45">
        <v>1</v>
      </c>
      <c r="G31" s="34"/>
      <c r="H31" s="34">
        <v>6</v>
      </c>
      <c r="I31" s="34">
        <v>7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0.53792361484669171</v>
      </c>
      <c r="D32" s="34">
        <v>1</v>
      </c>
      <c r="E32" s="45"/>
      <c r="F32" s="45">
        <v>2</v>
      </c>
      <c r="G32" s="34"/>
      <c r="H32" s="34">
        <v>1</v>
      </c>
      <c r="I32" s="34">
        <v>3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2.8689259458490231</v>
      </c>
      <c r="D34" s="34">
        <v>5</v>
      </c>
      <c r="E34" s="45">
        <v>2</v>
      </c>
      <c r="F34" s="45">
        <v>3</v>
      </c>
      <c r="G34" s="34">
        <v>9</v>
      </c>
      <c r="H34" s="34">
        <v>2</v>
      </c>
      <c r="I34" s="34">
        <v>13</v>
      </c>
      <c r="J34" s="34">
        <v>1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1.7930787161556392</v>
      </c>
      <c r="D38" s="34">
        <v>4</v>
      </c>
      <c r="E38" s="45">
        <v>5</v>
      </c>
      <c r="F38" s="45"/>
      <c r="G38" s="34">
        <v>4</v>
      </c>
      <c r="H38" s="34">
        <v>1</v>
      </c>
      <c r="I38" s="34">
        <v>7</v>
      </c>
      <c r="J38" s="34">
        <v>2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5577</v>
      </c>
      <c r="C40" s="24"/>
      <c r="D40" s="23">
        <v>2685</v>
      </c>
      <c r="E40" s="23">
        <v>2027</v>
      </c>
      <c r="F40" s="23">
        <v>1455</v>
      </c>
      <c r="G40" s="23">
        <v>1441</v>
      </c>
      <c r="H40" s="23">
        <v>654</v>
      </c>
      <c r="I40" s="23">
        <v>5210</v>
      </c>
      <c r="J40" s="23">
        <v>124</v>
      </c>
      <c r="K40" s="23">
        <v>184</v>
      </c>
      <c r="L40" s="23">
        <v>59</v>
      </c>
      <c r="M40" s="23"/>
      <c r="N40" s="25">
        <v>161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91" priority="6" stopIfTrue="1" operator="equal">
      <formula>0</formula>
    </cfRule>
  </conditionalFormatting>
  <conditionalFormatting sqref="I23:I39">
    <cfRule type="cellIs" dxfId="190" priority="5" stopIfTrue="1" operator="equal">
      <formula>0</formula>
    </cfRule>
  </conditionalFormatting>
  <conditionalFormatting sqref="D17:D20 F17:F20 I17:I20 K17:K20 M17:M20">
    <cfRule type="cellIs" dxfId="189" priority="4" stopIfTrue="1" operator="equal">
      <formula>0</formula>
    </cfRule>
  </conditionalFormatting>
  <conditionalFormatting sqref="E17:E20 G17:H20 J17:J20 L17:L20">
    <cfRule type="cellIs" dxfId="188" priority="3" stopIfTrue="1" operator="equal">
      <formula>0</formula>
    </cfRule>
  </conditionalFormatting>
  <conditionalFormatting sqref="E23:F23">
    <cfRule type="cellIs" dxfId="187" priority="2" stopIfTrue="1" operator="equal">
      <formula>0</formula>
    </cfRule>
  </conditionalFormatting>
  <conditionalFormatting sqref="N17:N20">
    <cfRule type="cellIs" dxfId="1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topLeftCell="A3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37</v>
      </c>
      <c r="C8" s="61">
        <f>(B8/$B$40)*1000</f>
        <v>13.106624158696423</v>
      </c>
      <c r="D8" s="60">
        <f t="shared" ref="D8:N8" si="0">(SUM(D23:D39))+D15+D21</f>
        <v>8</v>
      </c>
      <c r="E8" s="60">
        <f t="shared" si="0"/>
        <v>5</v>
      </c>
      <c r="F8" s="60">
        <f t="shared" si="0"/>
        <v>8</v>
      </c>
      <c r="G8" s="60">
        <f t="shared" si="0"/>
        <v>10</v>
      </c>
      <c r="H8" s="60">
        <f t="shared" si="0"/>
        <v>14</v>
      </c>
      <c r="I8" s="60">
        <f t="shared" si="0"/>
        <v>33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1.4169323414806942</v>
      </c>
      <c r="D11" s="33"/>
      <c r="E11" s="33"/>
      <c r="F11" s="33">
        <v>2</v>
      </c>
      <c r="G11" s="33">
        <v>1</v>
      </c>
      <c r="H11" s="33">
        <v>1</v>
      </c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0.35423308537017356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1.7711654268508679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2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2.1253985122210413</v>
      </c>
      <c r="D18" s="34"/>
      <c r="E18" s="34"/>
      <c r="F18" s="34"/>
      <c r="G18" s="34"/>
      <c r="H18" s="34">
        <v>6</v>
      </c>
      <c r="I18" s="34">
        <v>6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0.70846617074034712</v>
      </c>
      <c r="D19" s="34"/>
      <c r="E19" s="34"/>
      <c r="F19" s="34"/>
      <c r="G19" s="34"/>
      <c r="H19" s="34">
        <v>2</v>
      </c>
      <c r="I19" s="34">
        <v>1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2.8338646829613885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8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3.1880977683315619</v>
      </c>
      <c r="D23" s="33">
        <v>4</v>
      </c>
      <c r="E23" s="33">
        <v>1</v>
      </c>
      <c r="F23" s="33">
        <v>3</v>
      </c>
      <c r="G23" s="33">
        <v>4</v>
      </c>
      <c r="H23" s="33">
        <v>1</v>
      </c>
      <c r="I23" s="33">
        <v>8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2.4796315975912151</v>
      </c>
      <c r="D34" s="34">
        <v>3</v>
      </c>
      <c r="E34" s="45">
        <v>2</v>
      </c>
      <c r="F34" s="45">
        <v>3</v>
      </c>
      <c r="G34" s="34">
        <v>1</v>
      </c>
      <c r="H34" s="34">
        <v>1</v>
      </c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0.35423308537017356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7</v>
      </c>
      <c r="C38" s="17">
        <f t="shared" si="5"/>
        <v>2.4796315975912151</v>
      </c>
      <c r="D38" s="34">
        <v>1</v>
      </c>
      <c r="E38" s="45">
        <v>2</v>
      </c>
      <c r="F38" s="45"/>
      <c r="G38" s="34">
        <v>3</v>
      </c>
      <c r="H38" s="34">
        <v>2</v>
      </c>
      <c r="I38" s="34">
        <v>5</v>
      </c>
      <c r="J38" s="34">
        <v>1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x14ac:dyDescent="0.2">
      <c r="A40" s="22" t="s">
        <v>52</v>
      </c>
      <c r="B40" s="36">
        <f>SUM(E40:H40)</f>
        <v>2823</v>
      </c>
      <c r="C40" s="37"/>
      <c r="D40" s="36">
        <v>1362</v>
      </c>
      <c r="E40" s="36">
        <v>999</v>
      </c>
      <c r="F40" s="36">
        <v>723</v>
      </c>
      <c r="G40" s="36">
        <v>753</v>
      </c>
      <c r="H40" s="36">
        <v>348</v>
      </c>
      <c r="I40" s="36">
        <v>2629</v>
      </c>
      <c r="J40" s="36">
        <v>99</v>
      </c>
      <c r="K40" s="36">
        <v>40</v>
      </c>
      <c r="L40" s="36">
        <v>55</v>
      </c>
      <c r="M40" s="36"/>
      <c r="N40" s="38">
        <v>262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85" priority="6" stopIfTrue="1" operator="equal">
      <formula>0</formula>
    </cfRule>
  </conditionalFormatting>
  <conditionalFormatting sqref="I23:I39">
    <cfRule type="cellIs" dxfId="184" priority="5" stopIfTrue="1" operator="equal">
      <formula>0</formula>
    </cfRule>
  </conditionalFormatting>
  <conditionalFormatting sqref="D17:D20 F17:F20 I17:I20 K17:K20 M17:M20">
    <cfRule type="cellIs" dxfId="183" priority="4" stopIfTrue="1" operator="equal">
      <formula>0</formula>
    </cfRule>
  </conditionalFormatting>
  <conditionalFormatting sqref="E17:E20 G17:H20 J17:J20 L17:L20">
    <cfRule type="cellIs" dxfId="182" priority="3" stopIfTrue="1" operator="equal">
      <formula>0</formula>
    </cfRule>
  </conditionalFormatting>
  <conditionalFormatting sqref="E23:F23">
    <cfRule type="cellIs" dxfId="181" priority="2" stopIfTrue="1" operator="equal">
      <formula>0</formula>
    </cfRule>
  </conditionalFormatting>
  <conditionalFormatting sqref="N17:N20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68</v>
      </c>
      <c r="C8" s="61">
        <f>(B8/$B$40)*1000</f>
        <v>18.758620689655174</v>
      </c>
      <c r="D8" s="60">
        <f t="shared" ref="D8:N8" si="0">(SUM(D23:D39))+D15+D21</f>
        <v>21</v>
      </c>
      <c r="E8" s="60">
        <f t="shared" si="0"/>
        <v>14</v>
      </c>
      <c r="F8" s="60">
        <f t="shared" si="0"/>
        <v>19</v>
      </c>
      <c r="G8" s="60">
        <f t="shared" si="0"/>
        <v>25</v>
      </c>
      <c r="H8" s="60">
        <f t="shared" si="0"/>
        <v>10</v>
      </c>
      <c r="I8" s="60">
        <f t="shared" si="0"/>
        <v>53</v>
      </c>
      <c r="J8" s="60">
        <f t="shared" si="0"/>
        <v>11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1.103448275862069</v>
      </c>
      <c r="D11" s="33">
        <v>1</v>
      </c>
      <c r="E11" s="33">
        <v>1</v>
      </c>
      <c r="F11" s="33">
        <v>1</v>
      </c>
      <c r="G11" s="33">
        <v>2</v>
      </c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0.27586206896551724</v>
      </c>
      <c r="D12" s="34"/>
      <c r="E12" s="34"/>
      <c r="F12" s="34"/>
      <c r="G12" s="34">
        <v>1</v>
      </c>
      <c r="H12" s="34"/>
      <c r="I12" s="34">
        <v>1</v>
      </c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0.27586206896551724</v>
      </c>
      <c r="D13" s="34"/>
      <c r="E13" s="34"/>
      <c r="F13" s="34">
        <v>1</v>
      </c>
      <c r="G13" s="34"/>
      <c r="H13" s="34"/>
      <c r="I13" s="34"/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1.6551724137931034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2</v>
      </c>
      <c r="G15" s="60">
        <f t="shared" si="2"/>
        <v>3</v>
      </c>
      <c r="H15" s="60">
        <f t="shared" si="2"/>
        <v>0</v>
      </c>
      <c r="I15" s="60">
        <f t="shared" si="2"/>
        <v>5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8</v>
      </c>
      <c r="C18" s="17">
        <f>(B18/$B$40)*1000</f>
        <v>2.2068965517241379</v>
      </c>
      <c r="D18" s="34"/>
      <c r="E18" s="34">
        <v>2</v>
      </c>
      <c r="F18" s="34">
        <v>3</v>
      </c>
      <c r="G18" s="34">
        <v>3</v>
      </c>
      <c r="H18" s="34"/>
      <c r="I18" s="34">
        <v>4</v>
      </c>
      <c r="J18" s="34">
        <v>3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12</v>
      </c>
      <c r="C19" s="17">
        <f>(B19/$B$40)*1000</f>
        <v>3.3103448275862069</v>
      </c>
      <c r="D19" s="34">
        <v>5</v>
      </c>
      <c r="E19" s="34">
        <v>1</v>
      </c>
      <c r="F19" s="34">
        <v>4</v>
      </c>
      <c r="G19" s="34">
        <v>6</v>
      </c>
      <c r="H19" s="34">
        <v>1</v>
      </c>
      <c r="I19" s="34">
        <v>10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1.103448275862069</v>
      </c>
      <c r="D20" s="34">
        <v>1</v>
      </c>
      <c r="E20" s="34"/>
      <c r="F20" s="34"/>
      <c r="G20" s="34">
        <v>3</v>
      </c>
      <c r="H20" s="34">
        <v>1</v>
      </c>
      <c r="I20" s="34">
        <v>4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24</v>
      </c>
      <c r="C21" s="61">
        <f>(B21/$B$40)*1000</f>
        <v>6.6206896551724137</v>
      </c>
      <c r="D21" s="60">
        <f>SUM(D17:D20)</f>
        <v>6</v>
      </c>
      <c r="E21" s="60">
        <f t="shared" ref="E21:N21" si="4">SUM(E17:E20)</f>
        <v>3</v>
      </c>
      <c r="F21" s="60">
        <f t="shared" si="4"/>
        <v>7</v>
      </c>
      <c r="G21" s="60">
        <f t="shared" si="4"/>
        <v>12</v>
      </c>
      <c r="H21" s="60">
        <f t="shared" si="4"/>
        <v>2</v>
      </c>
      <c r="I21" s="60">
        <f t="shared" si="4"/>
        <v>18</v>
      </c>
      <c r="J21" s="60">
        <f t="shared" si="4"/>
        <v>4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1.6551724137931034</v>
      </c>
      <c r="D23" s="33">
        <v>2</v>
      </c>
      <c r="E23" s="33">
        <v>2</v>
      </c>
      <c r="F23" s="33">
        <v>2</v>
      </c>
      <c r="G23" s="33">
        <v>2</v>
      </c>
      <c r="H23" s="33"/>
      <c r="I23" s="33">
        <v>5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5</v>
      </c>
      <c r="C24" s="17">
        <f t="shared" si="5"/>
        <v>1.3793103448275861</v>
      </c>
      <c r="D24" s="34">
        <v>2</v>
      </c>
      <c r="E24" s="45">
        <v>1</v>
      </c>
      <c r="F24" s="45">
        <v>2</v>
      </c>
      <c r="G24" s="34">
        <v>2</v>
      </c>
      <c r="H24" s="34"/>
      <c r="I24" s="34">
        <v>4</v>
      </c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0.27586206896551724</v>
      </c>
      <c r="D28" s="34"/>
      <c r="E28" s="45"/>
      <c r="F28" s="45">
        <v>1</v>
      </c>
      <c r="G28" s="34"/>
      <c r="H28" s="34"/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0.27586206896551724</v>
      </c>
      <c r="D31" s="34"/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0.27586206896551724</v>
      </c>
      <c r="D32" s="34">
        <v>1</v>
      </c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20</v>
      </c>
      <c r="C34" s="17">
        <f t="shared" si="5"/>
        <v>5.5172413793103443</v>
      </c>
      <c r="D34" s="34">
        <v>7</v>
      </c>
      <c r="E34" s="45">
        <v>6</v>
      </c>
      <c r="F34" s="45">
        <v>5</v>
      </c>
      <c r="G34" s="34">
        <v>3</v>
      </c>
      <c r="H34" s="34">
        <v>6</v>
      </c>
      <c r="I34" s="34">
        <v>14</v>
      </c>
      <c r="J34" s="34">
        <v>4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1.103448275862069</v>
      </c>
      <c r="D38" s="34">
        <v>2</v>
      </c>
      <c r="E38" s="45">
        <v>1</v>
      </c>
      <c r="F38" s="45"/>
      <c r="G38" s="34">
        <v>2</v>
      </c>
      <c r="H38" s="34">
        <v>1</v>
      </c>
      <c r="I38" s="34">
        <v>4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3625</v>
      </c>
      <c r="C40" s="24"/>
      <c r="D40" s="23">
        <v>1754</v>
      </c>
      <c r="E40" s="23">
        <v>1260</v>
      </c>
      <c r="F40" s="23">
        <v>953</v>
      </c>
      <c r="G40" s="23">
        <v>963</v>
      </c>
      <c r="H40" s="23">
        <v>449</v>
      </c>
      <c r="I40" s="23">
        <v>3404</v>
      </c>
      <c r="J40" s="23">
        <v>143</v>
      </c>
      <c r="K40" s="23">
        <v>49</v>
      </c>
      <c r="L40" s="23">
        <v>29</v>
      </c>
      <c r="M40" s="23"/>
      <c r="N40" s="25">
        <v>153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79" priority="6" stopIfTrue="1" operator="equal">
      <formula>0</formula>
    </cfRule>
  </conditionalFormatting>
  <conditionalFormatting sqref="I23:I39">
    <cfRule type="cellIs" dxfId="178" priority="5" stopIfTrue="1" operator="equal">
      <formula>0</formula>
    </cfRule>
  </conditionalFormatting>
  <conditionalFormatting sqref="D17:D20 F17:F20 I17:I20 K17:K20 M17:M20">
    <cfRule type="cellIs" dxfId="177" priority="4" stopIfTrue="1" operator="equal">
      <formula>0</formula>
    </cfRule>
  </conditionalFormatting>
  <conditionalFormatting sqref="E17:E20 G17:H20 J17:J20 L17:L20">
    <cfRule type="cellIs" dxfId="176" priority="3" stopIfTrue="1" operator="equal">
      <formula>0</formula>
    </cfRule>
  </conditionalFormatting>
  <conditionalFormatting sqref="E23:F23">
    <cfRule type="cellIs" dxfId="175" priority="2" stopIfTrue="1" operator="equal">
      <formula>0</formula>
    </cfRule>
  </conditionalFormatting>
  <conditionalFormatting sqref="N17:N20">
    <cfRule type="cellIs" dxfId="1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60</v>
      </c>
      <c r="C8" s="61">
        <f>(B8/$B$40)*1000</f>
        <v>30</v>
      </c>
      <c r="D8" s="60">
        <f t="shared" ref="D8:N8" si="0">(SUM(D23:D39))+D15+D21</f>
        <v>22</v>
      </c>
      <c r="E8" s="60">
        <f t="shared" si="0"/>
        <v>12</v>
      </c>
      <c r="F8" s="60">
        <f t="shared" si="0"/>
        <v>12</v>
      </c>
      <c r="G8" s="60">
        <f t="shared" si="0"/>
        <v>20</v>
      </c>
      <c r="H8" s="60">
        <f t="shared" si="0"/>
        <v>16</v>
      </c>
      <c r="I8" s="60">
        <f t="shared" si="0"/>
        <v>30</v>
      </c>
      <c r="J8" s="60">
        <f t="shared" si="0"/>
        <v>0</v>
      </c>
      <c r="K8" s="60">
        <f t="shared" si="0"/>
        <v>27</v>
      </c>
      <c r="L8" s="60">
        <f t="shared" si="0"/>
        <v>0</v>
      </c>
      <c r="M8" s="60">
        <f t="shared" si="0"/>
        <v>3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</v>
      </c>
      <c r="D18" s="34">
        <v>1</v>
      </c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2</v>
      </c>
      <c r="D19" s="34">
        <v>3</v>
      </c>
      <c r="E19" s="34">
        <v>1</v>
      </c>
      <c r="F19" s="34">
        <v>1</v>
      </c>
      <c r="G19" s="34">
        <v>2</v>
      </c>
      <c r="H19" s="34"/>
      <c r="I19" s="34">
        <v>3</v>
      </c>
      <c r="J19" s="34"/>
      <c r="K19" s="34">
        <v>1</v>
      </c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3</v>
      </c>
      <c r="D21" s="60">
        <f>SUM(D17:D20)</f>
        <v>4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4</v>
      </c>
      <c r="H21" s="60">
        <f t="shared" si="4"/>
        <v>0</v>
      </c>
      <c r="I21" s="60">
        <f t="shared" si="4"/>
        <v>5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5</v>
      </c>
      <c r="D23" s="33">
        <v>3</v>
      </c>
      <c r="E23" s="33">
        <v>4</v>
      </c>
      <c r="F23" s="33">
        <v>2</v>
      </c>
      <c r="G23" s="33">
        <v>1</v>
      </c>
      <c r="H23" s="33">
        <v>3</v>
      </c>
      <c r="I23" s="33">
        <v>3</v>
      </c>
      <c r="J23" s="33"/>
      <c r="K23" s="33">
        <v>7</v>
      </c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0.5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18</v>
      </c>
      <c r="C31" s="17">
        <f t="shared" si="5"/>
        <v>9</v>
      </c>
      <c r="D31" s="34">
        <v>10</v>
      </c>
      <c r="E31" s="45">
        <v>1</v>
      </c>
      <c r="F31" s="45">
        <v>4</v>
      </c>
      <c r="G31" s="34">
        <v>3</v>
      </c>
      <c r="H31" s="34">
        <v>10</v>
      </c>
      <c r="I31" s="34">
        <v>9</v>
      </c>
      <c r="J31" s="34"/>
      <c r="K31" s="34">
        <v>9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1.5</v>
      </c>
      <c r="D32" s="34"/>
      <c r="E32" s="45">
        <v>2</v>
      </c>
      <c r="F32" s="45"/>
      <c r="G32" s="34">
        <v>1</v>
      </c>
      <c r="H32" s="34"/>
      <c r="I32" s="34"/>
      <c r="J32" s="34"/>
      <c r="K32" s="34">
        <v>3</v>
      </c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7</v>
      </c>
      <c r="D34" s="34">
        <v>5</v>
      </c>
      <c r="E34" s="45">
        <v>1</v>
      </c>
      <c r="F34" s="45">
        <v>3</v>
      </c>
      <c r="G34" s="34">
        <v>8</v>
      </c>
      <c r="H34" s="34">
        <v>2</v>
      </c>
      <c r="I34" s="34">
        <v>7</v>
      </c>
      <c r="J34" s="34"/>
      <c r="K34" s="34">
        <v>5</v>
      </c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0.5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0.5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3</v>
      </c>
      <c r="D38" s="34"/>
      <c r="E38" s="45">
        <v>3</v>
      </c>
      <c r="F38" s="45">
        <v>2</v>
      </c>
      <c r="G38" s="34"/>
      <c r="H38" s="34">
        <v>1</v>
      </c>
      <c r="I38" s="34">
        <v>3</v>
      </c>
      <c r="J38" s="34"/>
      <c r="K38" s="34">
        <v>2</v>
      </c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2000</v>
      </c>
      <c r="C40" s="24"/>
      <c r="D40" s="23">
        <v>974</v>
      </c>
      <c r="E40" s="23">
        <v>678</v>
      </c>
      <c r="F40" s="23">
        <v>532</v>
      </c>
      <c r="G40" s="23">
        <v>529</v>
      </c>
      <c r="H40" s="23">
        <v>261</v>
      </c>
      <c r="I40" s="23">
        <v>1827</v>
      </c>
      <c r="J40" s="23">
        <v>50</v>
      </c>
      <c r="K40" s="23">
        <v>114</v>
      </c>
      <c r="L40" s="23">
        <v>9</v>
      </c>
      <c r="M40" s="23"/>
      <c r="N40" s="25">
        <v>85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73" priority="6" stopIfTrue="1" operator="equal">
      <formula>0</formula>
    </cfRule>
  </conditionalFormatting>
  <conditionalFormatting sqref="I23:I39">
    <cfRule type="cellIs" dxfId="172" priority="5" stopIfTrue="1" operator="equal">
      <formula>0</formula>
    </cfRule>
  </conditionalFormatting>
  <conditionalFormatting sqref="D17:D20 F17:F20 I17:I20 K17:K20 M17:M20">
    <cfRule type="cellIs" dxfId="171" priority="4" stopIfTrue="1" operator="equal">
      <formula>0</formula>
    </cfRule>
  </conditionalFormatting>
  <conditionalFormatting sqref="E17:E20 G17:H20 J17:J20 L17:L20">
    <cfRule type="cellIs" dxfId="170" priority="3" stopIfTrue="1" operator="equal">
      <formula>0</formula>
    </cfRule>
  </conditionalFormatting>
  <conditionalFormatting sqref="E23:F23">
    <cfRule type="cellIs" dxfId="169" priority="2" stopIfTrue="1" operator="equal">
      <formula>0</formula>
    </cfRule>
  </conditionalFormatting>
  <conditionalFormatting sqref="N17:N20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24</v>
      </c>
      <c r="C8" s="61">
        <f>(B8/$B$40)*1000</f>
        <v>2.9372169869049074</v>
      </c>
      <c r="D8" s="60">
        <f t="shared" ref="D8:N8" si="0">(SUM(D23:D39))+D15+D21</f>
        <v>12</v>
      </c>
      <c r="E8" s="60">
        <f t="shared" si="0"/>
        <v>0</v>
      </c>
      <c r="F8" s="60">
        <f t="shared" si="0"/>
        <v>8</v>
      </c>
      <c r="G8" s="60">
        <f t="shared" si="0"/>
        <v>14</v>
      </c>
      <c r="H8" s="60">
        <f t="shared" si="0"/>
        <v>2</v>
      </c>
      <c r="I8" s="60">
        <f t="shared" si="0"/>
        <v>19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0.61192020560518912</v>
      </c>
      <c r="D11" s="33">
        <v>2</v>
      </c>
      <c r="E11" s="33"/>
      <c r="F11" s="33">
        <v>1</v>
      </c>
      <c r="G11" s="33">
        <v>4</v>
      </c>
      <c r="H11" s="33"/>
      <c r="I11" s="33">
        <v>2</v>
      </c>
      <c r="J11" s="44">
        <v>2</v>
      </c>
      <c r="K11" s="44"/>
      <c r="L11" s="44"/>
      <c r="M11" s="44">
        <v>1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0.61192020560518912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1</v>
      </c>
      <c r="G15" s="60">
        <f t="shared" si="2"/>
        <v>4</v>
      </c>
      <c r="H15" s="60">
        <f t="shared" si="2"/>
        <v>0</v>
      </c>
      <c r="I15" s="60">
        <f t="shared" si="2"/>
        <v>2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1.2238404112103782</v>
      </c>
      <c r="D23" s="33">
        <v>4</v>
      </c>
      <c r="E23" s="33"/>
      <c r="F23" s="33">
        <v>3</v>
      </c>
      <c r="G23" s="33">
        <v>6</v>
      </c>
      <c r="H23" s="33">
        <v>1</v>
      </c>
      <c r="I23" s="33">
        <v>9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1.1014563700893403</v>
      </c>
      <c r="D34" s="34">
        <v>6</v>
      </c>
      <c r="E34" s="45"/>
      <c r="F34" s="45">
        <v>4</v>
      </c>
      <c r="G34" s="34">
        <v>4</v>
      </c>
      <c r="H34" s="34">
        <v>1</v>
      </c>
      <c r="I34" s="34">
        <v>8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8171</v>
      </c>
      <c r="C40" s="24"/>
      <c r="D40" s="23">
        <v>3988</v>
      </c>
      <c r="E40" s="23">
        <v>2911</v>
      </c>
      <c r="F40" s="23">
        <v>2074</v>
      </c>
      <c r="G40" s="23">
        <v>2122</v>
      </c>
      <c r="H40" s="23">
        <v>1064</v>
      </c>
      <c r="I40" s="23">
        <v>7631</v>
      </c>
      <c r="J40" s="23">
        <v>240</v>
      </c>
      <c r="K40" s="23">
        <v>71</v>
      </c>
      <c r="L40" s="23">
        <v>229</v>
      </c>
      <c r="M40" s="23"/>
      <c r="N40" s="25">
        <v>384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67" priority="6" stopIfTrue="1" operator="equal">
      <formula>0</formula>
    </cfRule>
  </conditionalFormatting>
  <conditionalFormatting sqref="I23:I39">
    <cfRule type="cellIs" dxfId="166" priority="5" stopIfTrue="1" operator="equal">
      <formula>0</formula>
    </cfRule>
  </conditionalFormatting>
  <conditionalFormatting sqref="D17:D20 F17:F20 I17:I20 K17:K20 M17:M20">
    <cfRule type="cellIs" dxfId="165" priority="4" stopIfTrue="1" operator="equal">
      <formula>0</formula>
    </cfRule>
  </conditionalFormatting>
  <conditionalFormatting sqref="E17:E20 G17:H20 J17:J20 L17:L20">
    <cfRule type="cellIs" dxfId="164" priority="3" stopIfTrue="1" operator="equal">
      <formula>0</formula>
    </cfRule>
  </conditionalFormatting>
  <conditionalFormatting sqref="E23:F23">
    <cfRule type="cellIs" dxfId="163" priority="2" stopIfTrue="1" operator="equal">
      <formula>0</formula>
    </cfRule>
  </conditionalFormatting>
  <conditionalFormatting sqref="N17:N20">
    <cfRule type="cellIs" dxfId="1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58</v>
      </c>
      <c r="C8" s="61">
        <f>(B8/$B$40)*1000</f>
        <v>37.251123956326268</v>
      </c>
      <c r="D8" s="60">
        <f t="shared" ref="D8:N8" si="0">(SUM(D23:D39))+D15+D21</f>
        <v>24</v>
      </c>
      <c r="E8" s="60">
        <f t="shared" si="0"/>
        <v>9</v>
      </c>
      <c r="F8" s="60">
        <f t="shared" si="0"/>
        <v>22</v>
      </c>
      <c r="G8" s="60">
        <f t="shared" si="0"/>
        <v>17</v>
      </c>
      <c r="H8" s="60">
        <f t="shared" si="0"/>
        <v>10</v>
      </c>
      <c r="I8" s="60">
        <f t="shared" si="0"/>
        <v>53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1.9267822736030829</v>
      </c>
      <c r="D11" s="33"/>
      <c r="E11" s="33"/>
      <c r="F11" s="33">
        <v>2</v>
      </c>
      <c r="G11" s="33"/>
      <c r="H11" s="33">
        <v>1</v>
      </c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1.9267822736030829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0.64226075786769421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1.9267822736030829</v>
      </c>
      <c r="D19" s="34">
        <v>2</v>
      </c>
      <c r="E19" s="34"/>
      <c r="F19" s="34">
        <v>1</v>
      </c>
      <c r="G19" s="34">
        <v>1</v>
      </c>
      <c r="H19" s="34">
        <v>1</v>
      </c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1.9267822736030829</v>
      </c>
      <c r="D20" s="34">
        <v>1</v>
      </c>
      <c r="E20" s="34"/>
      <c r="F20" s="34">
        <v>3</v>
      </c>
      <c r="G20" s="34"/>
      <c r="H20" s="34"/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4.4958253050738595</v>
      </c>
      <c r="D21" s="60">
        <f>SUM(D17:D20)</f>
        <v>3</v>
      </c>
      <c r="E21" s="60">
        <f t="shared" ref="E21:N21" si="4">SUM(E17:E20)</f>
        <v>0</v>
      </c>
      <c r="F21" s="60">
        <f t="shared" si="4"/>
        <v>5</v>
      </c>
      <c r="G21" s="60">
        <f t="shared" si="4"/>
        <v>1</v>
      </c>
      <c r="H21" s="60">
        <f t="shared" si="4"/>
        <v>1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21</v>
      </c>
      <c r="C23" s="17">
        <f t="shared" ref="C23:C39" si="5">(B23/$B$40)*1000</f>
        <v>13.48747591522158</v>
      </c>
      <c r="D23" s="33">
        <v>10</v>
      </c>
      <c r="E23" s="33">
        <v>6</v>
      </c>
      <c r="F23" s="33">
        <v>6</v>
      </c>
      <c r="G23" s="33">
        <v>6</v>
      </c>
      <c r="H23" s="33">
        <v>3</v>
      </c>
      <c r="I23" s="33">
        <v>20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0.64226075786769421</v>
      </c>
      <c r="D24" s="34"/>
      <c r="E24" s="45">
        <v>1</v>
      </c>
      <c r="F24" s="45"/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0.64226075786769421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0.64226075786769421</v>
      </c>
      <c r="D31" s="34"/>
      <c r="E31" s="45"/>
      <c r="F31" s="45">
        <v>1</v>
      </c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1.2845215157353884</v>
      </c>
      <c r="D32" s="34"/>
      <c r="E32" s="45"/>
      <c r="F32" s="45"/>
      <c r="G32" s="34">
        <v>1</v>
      </c>
      <c r="H32" s="34">
        <v>1</v>
      </c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11.560693641618496</v>
      </c>
      <c r="D34" s="34">
        <v>10</v>
      </c>
      <c r="E34" s="45">
        <v>2</v>
      </c>
      <c r="F34" s="45">
        <v>7</v>
      </c>
      <c r="G34" s="34">
        <v>6</v>
      </c>
      <c r="H34" s="34">
        <v>3</v>
      </c>
      <c r="I34" s="34">
        <v>16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1.9267822736030829</v>
      </c>
      <c r="D38" s="34">
        <v>1</v>
      </c>
      <c r="E38" s="45"/>
      <c r="F38" s="45">
        <v>1</v>
      </c>
      <c r="G38" s="34">
        <v>2</v>
      </c>
      <c r="H38" s="34"/>
      <c r="I38" s="34">
        <v>2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0.64226075786769421</v>
      </c>
      <c r="D39" s="34"/>
      <c r="E39" s="45"/>
      <c r="F39" s="45"/>
      <c r="G39" s="34">
        <v>1</v>
      </c>
      <c r="H39" s="34"/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1557</v>
      </c>
      <c r="C40" s="26"/>
      <c r="D40" s="23">
        <v>760</v>
      </c>
      <c r="E40" s="23">
        <v>568</v>
      </c>
      <c r="F40" s="23">
        <v>393</v>
      </c>
      <c r="G40" s="23">
        <v>408</v>
      </c>
      <c r="H40" s="23">
        <v>188</v>
      </c>
      <c r="I40" s="23">
        <v>1491</v>
      </c>
      <c r="J40" s="23">
        <v>40</v>
      </c>
      <c r="K40" s="23">
        <v>16</v>
      </c>
      <c r="L40" s="23">
        <v>10</v>
      </c>
      <c r="M40" s="23"/>
      <c r="N40" s="25">
        <v>98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61" priority="6" stopIfTrue="1" operator="equal">
      <formula>0</formula>
    </cfRule>
  </conditionalFormatting>
  <conditionalFormatting sqref="I23:I39">
    <cfRule type="cellIs" dxfId="160" priority="5" stopIfTrue="1" operator="equal">
      <formula>0</formula>
    </cfRule>
  </conditionalFormatting>
  <conditionalFormatting sqref="D17:D20 F17:F20 I17:I20 K17:K20 M17:M20">
    <cfRule type="cellIs" dxfId="159" priority="4" stopIfTrue="1" operator="equal">
      <formula>0</formula>
    </cfRule>
  </conditionalFormatting>
  <conditionalFormatting sqref="E17:E20 G17:H20 J17:J20 L17:L20">
    <cfRule type="cellIs" dxfId="158" priority="3" stopIfTrue="1" operator="equal">
      <formula>0</formula>
    </cfRule>
  </conditionalFormatting>
  <conditionalFormatting sqref="E23:F23">
    <cfRule type="cellIs" dxfId="157" priority="2" stopIfTrue="1" operator="equal">
      <formula>0</formula>
    </cfRule>
  </conditionalFormatting>
  <conditionalFormatting sqref="N17:N20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58</v>
      </c>
      <c r="C8" s="61">
        <f>(B8/$B$40)*1000</f>
        <v>3.7267878943648398</v>
      </c>
      <c r="D8" s="60">
        <f t="shared" ref="D8:N8" si="0">(SUM(D23:D39))+D15+D21</f>
        <v>18</v>
      </c>
      <c r="E8" s="60">
        <f t="shared" si="0"/>
        <v>5</v>
      </c>
      <c r="F8" s="60">
        <f t="shared" si="0"/>
        <v>25</v>
      </c>
      <c r="G8" s="60">
        <f t="shared" si="0"/>
        <v>19</v>
      </c>
      <c r="H8" s="60">
        <f t="shared" si="0"/>
        <v>9</v>
      </c>
      <c r="I8" s="60">
        <f t="shared" si="0"/>
        <v>37</v>
      </c>
      <c r="J8" s="60">
        <f t="shared" si="0"/>
        <v>20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0.64254963695945511</v>
      </c>
      <c r="D11" s="33">
        <v>4</v>
      </c>
      <c r="E11" s="33">
        <v>1</v>
      </c>
      <c r="F11" s="33">
        <v>3</v>
      </c>
      <c r="G11" s="33">
        <v>4</v>
      </c>
      <c r="H11" s="33">
        <v>2</v>
      </c>
      <c r="I11" s="33">
        <v>4</v>
      </c>
      <c r="J11" s="44">
        <v>6</v>
      </c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6.4254963695945508E-2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11</v>
      </c>
      <c r="C15" s="61">
        <f>(B15/B40)*1000</f>
        <v>0.70680460065540063</v>
      </c>
      <c r="D15" s="60">
        <f t="shared" ref="D15:N15" si="2">SUM(D11:D14)</f>
        <v>4</v>
      </c>
      <c r="E15" s="60">
        <f t="shared" si="2"/>
        <v>1</v>
      </c>
      <c r="F15" s="60">
        <f t="shared" si="2"/>
        <v>3</v>
      </c>
      <c r="G15" s="60">
        <f t="shared" si="2"/>
        <v>4</v>
      </c>
      <c r="H15" s="60">
        <f t="shared" si="2"/>
        <v>3</v>
      </c>
      <c r="I15" s="60">
        <f t="shared" si="2"/>
        <v>5</v>
      </c>
      <c r="J15" s="60">
        <f t="shared" si="2"/>
        <v>6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0.12850992739189102</v>
      </c>
      <c r="D18" s="34"/>
      <c r="E18" s="34"/>
      <c r="F18" s="34">
        <v>2</v>
      </c>
      <c r="G18" s="34"/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0.19276489108783654</v>
      </c>
      <c r="D19" s="34">
        <v>2</v>
      </c>
      <c r="E19" s="34"/>
      <c r="F19" s="34">
        <v>2</v>
      </c>
      <c r="G19" s="34"/>
      <c r="H19" s="34">
        <v>1</v>
      </c>
      <c r="I19" s="34">
        <v>1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0.32127481847972755</v>
      </c>
      <c r="D21" s="60">
        <f>SUM(D17:D20)</f>
        <v>2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0</v>
      </c>
      <c r="H21" s="60">
        <f t="shared" si="4"/>
        <v>1</v>
      </c>
      <c r="I21" s="60">
        <f t="shared" si="4"/>
        <v>3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0.64254963695945511</v>
      </c>
      <c r="D23" s="33"/>
      <c r="E23" s="33"/>
      <c r="F23" s="33">
        <v>6</v>
      </c>
      <c r="G23" s="33">
        <v>3</v>
      </c>
      <c r="H23" s="33">
        <v>1</v>
      </c>
      <c r="I23" s="33">
        <v>6</v>
      </c>
      <c r="J23" s="33">
        <v>4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6.4254963695945508E-2</v>
      </c>
      <c r="D24" s="34"/>
      <c r="E24" s="45"/>
      <c r="F24" s="45">
        <v>1</v>
      </c>
      <c r="G24" s="34"/>
      <c r="H24" s="34"/>
      <c r="I24" s="34"/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6.4254963695945508E-2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26</v>
      </c>
      <c r="C34" s="17">
        <f t="shared" si="5"/>
        <v>1.6706290560945833</v>
      </c>
      <c r="D34" s="34">
        <v>11</v>
      </c>
      <c r="E34" s="45">
        <v>2</v>
      </c>
      <c r="F34" s="45">
        <v>9</v>
      </c>
      <c r="G34" s="34">
        <v>11</v>
      </c>
      <c r="H34" s="34">
        <v>4</v>
      </c>
      <c r="I34" s="34">
        <v>18</v>
      </c>
      <c r="J34" s="34">
        <v>8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0.19276489108783654</v>
      </c>
      <c r="D38" s="34"/>
      <c r="E38" s="45">
        <v>1</v>
      </c>
      <c r="F38" s="45">
        <v>2</v>
      </c>
      <c r="G38" s="34"/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6.4254963695945508E-2</v>
      </c>
      <c r="D39" s="34">
        <v>1</v>
      </c>
      <c r="E39" s="45">
        <v>1</v>
      </c>
      <c r="F39" s="45"/>
      <c r="G39" s="34"/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15563</v>
      </c>
      <c r="C40" s="24"/>
      <c r="D40" s="23">
        <v>7642</v>
      </c>
      <c r="E40" s="23">
        <v>5621</v>
      </c>
      <c r="F40" s="23">
        <v>3922</v>
      </c>
      <c r="G40" s="23">
        <v>4005</v>
      </c>
      <c r="H40" s="23">
        <v>2015</v>
      </c>
      <c r="I40" s="23">
        <v>14515</v>
      </c>
      <c r="J40" s="23">
        <v>769</v>
      </c>
      <c r="K40" s="23">
        <v>89</v>
      </c>
      <c r="L40" s="23">
        <v>190</v>
      </c>
      <c r="M40" s="23"/>
      <c r="N40" s="25">
        <v>1014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55" priority="6" stopIfTrue="1" operator="equal">
      <formula>0</formula>
    </cfRule>
  </conditionalFormatting>
  <conditionalFormatting sqref="I23:I39">
    <cfRule type="cellIs" dxfId="154" priority="5" stopIfTrue="1" operator="equal">
      <formula>0</formula>
    </cfRule>
  </conditionalFormatting>
  <conditionalFormatting sqref="D17:D20 F17:F20 I17:I20 K17:K20 M17:M20">
    <cfRule type="cellIs" dxfId="153" priority="4" stopIfTrue="1" operator="equal">
      <formula>0</formula>
    </cfRule>
  </conditionalFormatting>
  <conditionalFormatting sqref="E17:E20 G17:H20 J17:J20 L17:L20">
    <cfRule type="cellIs" dxfId="152" priority="3" stopIfTrue="1" operator="equal">
      <formula>0</formula>
    </cfRule>
  </conditionalFormatting>
  <conditionalFormatting sqref="E23:F23">
    <cfRule type="cellIs" dxfId="151" priority="2" stopIfTrue="1" operator="equal">
      <formula>0</formula>
    </cfRule>
  </conditionalFormatting>
  <conditionalFormatting sqref="N17:N20">
    <cfRule type="cellIs" dxfId="1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5.42578125" customWidth="1"/>
    <col min="9" max="9" width="5.425781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3.528225806451613</v>
      </c>
      <c r="D8" s="60">
        <f t="shared" ref="D8:N8" si="0">(SUM(D23:D39))+D15+D21</f>
        <v>0</v>
      </c>
      <c r="E8" s="60">
        <f t="shared" si="0"/>
        <v>1</v>
      </c>
      <c r="F8" s="60">
        <f t="shared" si="0"/>
        <v>2</v>
      </c>
      <c r="G8" s="60">
        <f t="shared" si="0"/>
        <v>4</v>
      </c>
      <c r="H8" s="60">
        <f t="shared" si="0"/>
        <v>0</v>
      </c>
      <c r="I8" s="60">
        <f t="shared" si="0"/>
        <v>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0.50403225806451613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0.50403225806451613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1.0080645161290323</v>
      </c>
      <c r="D23" s="33"/>
      <c r="E23" s="33"/>
      <c r="F23" s="33">
        <v>1</v>
      </c>
      <c r="G23" s="33">
        <v>1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0.50403225806451613</v>
      </c>
      <c r="D27" s="34"/>
      <c r="E27" s="45"/>
      <c r="F27" s="45"/>
      <c r="G27" s="34">
        <v>1</v>
      </c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0.50403225806451613</v>
      </c>
      <c r="D34" s="34"/>
      <c r="E34" s="45">
        <v>1</v>
      </c>
      <c r="F34" s="45"/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1.0080645161290323</v>
      </c>
      <c r="D38" s="34"/>
      <c r="E38" s="45"/>
      <c r="F38" s="45">
        <v>1</v>
      </c>
      <c r="G38" s="34">
        <v>1</v>
      </c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1984</v>
      </c>
      <c r="C40" s="24"/>
      <c r="D40" s="23">
        <v>968</v>
      </c>
      <c r="E40" s="23">
        <v>640</v>
      </c>
      <c r="F40" s="23">
        <v>501</v>
      </c>
      <c r="G40" s="23">
        <v>545</v>
      </c>
      <c r="H40" s="23">
        <v>298</v>
      </c>
      <c r="I40" s="23">
        <v>1909</v>
      </c>
      <c r="J40" s="23">
        <v>31</v>
      </c>
      <c r="K40" s="23">
        <v>39</v>
      </c>
      <c r="L40" s="23">
        <v>5</v>
      </c>
      <c r="M40" s="23"/>
      <c r="N40" s="25">
        <v>76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73" priority="6" stopIfTrue="1" operator="equal">
      <formula>0</formula>
    </cfRule>
  </conditionalFormatting>
  <conditionalFormatting sqref="I23:I39">
    <cfRule type="cellIs" dxfId="472" priority="5" stopIfTrue="1" operator="equal">
      <formula>0</formula>
    </cfRule>
  </conditionalFormatting>
  <conditionalFormatting sqref="D17:D20 F17:F20 I17:I20 K17:K20 M17:M20">
    <cfRule type="cellIs" dxfId="471" priority="4" stopIfTrue="1" operator="equal">
      <formula>0</formula>
    </cfRule>
  </conditionalFormatting>
  <conditionalFormatting sqref="E17:E20 G17:H20 J17:J20 L17:L20">
    <cfRule type="cellIs" dxfId="470" priority="3" stopIfTrue="1" operator="equal">
      <formula>0</formula>
    </cfRule>
  </conditionalFormatting>
  <conditionalFormatting sqref="E23:F23">
    <cfRule type="cellIs" dxfId="469" priority="2" stopIfTrue="1" operator="equal">
      <formula>0</formula>
    </cfRule>
  </conditionalFormatting>
  <conditionalFormatting sqref="N17:N20">
    <cfRule type="cellIs" dxfId="4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41</v>
      </c>
      <c r="C8" s="61">
        <f>(B8/$B$40)*1000</f>
        <v>6.1515378844711179</v>
      </c>
      <c r="D8" s="60">
        <f t="shared" ref="D8:N8" si="0">(SUM(D23:D39))+D15+D21</f>
        <v>16</v>
      </c>
      <c r="E8" s="60">
        <f t="shared" si="0"/>
        <v>2</v>
      </c>
      <c r="F8" s="60">
        <f t="shared" si="0"/>
        <v>16</v>
      </c>
      <c r="G8" s="60">
        <f t="shared" si="0"/>
        <v>12</v>
      </c>
      <c r="H8" s="60">
        <f t="shared" si="0"/>
        <v>11</v>
      </c>
      <c r="I8" s="60">
        <f t="shared" si="0"/>
        <v>38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0.15003750937734434</v>
      </c>
      <c r="D11" s="33">
        <v>1</v>
      </c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0.45011252813203301</v>
      </c>
      <c r="D13" s="34"/>
      <c r="E13" s="34"/>
      <c r="F13" s="34">
        <v>1</v>
      </c>
      <c r="G13" s="34">
        <v>2</v>
      </c>
      <c r="H13" s="34"/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0.15003750937734434</v>
      </c>
      <c r="D14" s="34"/>
      <c r="E14" s="34"/>
      <c r="F14" s="34"/>
      <c r="G14" s="34">
        <v>1</v>
      </c>
      <c r="H14" s="34"/>
      <c r="I14" s="34">
        <v>1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0.75018754688672173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2</v>
      </c>
      <c r="G15" s="60">
        <f t="shared" si="2"/>
        <v>3</v>
      </c>
      <c r="H15" s="60">
        <f t="shared" si="2"/>
        <v>0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0.45011252813203301</v>
      </c>
      <c r="D18" s="34"/>
      <c r="E18" s="34"/>
      <c r="F18" s="34">
        <v>1</v>
      </c>
      <c r="G18" s="34"/>
      <c r="H18" s="34">
        <v>2</v>
      </c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0.60015003750937734</v>
      </c>
      <c r="D19" s="34"/>
      <c r="E19" s="34"/>
      <c r="F19" s="34"/>
      <c r="G19" s="34"/>
      <c r="H19" s="34">
        <v>4</v>
      </c>
      <c r="I19" s="34">
        <v>3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0.15003750937734434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1.2003000750187547</v>
      </c>
      <c r="D21" s="60">
        <f>SUM(D17:D20)</f>
        <v>0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0</v>
      </c>
      <c r="H21" s="60">
        <f t="shared" si="4"/>
        <v>6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0.90022505626406601</v>
      </c>
      <c r="D23" s="33">
        <v>3</v>
      </c>
      <c r="E23" s="33"/>
      <c r="F23" s="33">
        <v>5</v>
      </c>
      <c r="G23" s="33">
        <v>1</v>
      </c>
      <c r="H23" s="33"/>
      <c r="I23" s="33">
        <v>5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2.4006001500375094</v>
      </c>
      <c r="D34" s="34">
        <v>10</v>
      </c>
      <c r="E34" s="45">
        <v>2</v>
      </c>
      <c r="F34" s="45">
        <v>5</v>
      </c>
      <c r="G34" s="34">
        <v>6</v>
      </c>
      <c r="H34" s="34">
        <v>3</v>
      </c>
      <c r="I34" s="34">
        <v>16</v>
      </c>
      <c r="J34" s="34"/>
      <c r="K34" s="34"/>
      <c r="L34" s="34"/>
      <c r="M34" s="34"/>
      <c r="N34" s="40">
        <v>2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0.75018754688672173</v>
      </c>
      <c r="D38" s="34">
        <v>2</v>
      </c>
      <c r="E38" s="45"/>
      <c r="F38" s="45">
        <v>2</v>
      </c>
      <c r="G38" s="34">
        <v>2</v>
      </c>
      <c r="H38" s="34">
        <v>1</v>
      </c>
      <c r="I38" s="34">
        <v>5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0.15003750937734434</v>
      </c>
      <c r="D39" s="34"/>
      <c r="E39" s="45"/>
      <c r="F39" s="45"/>
      <c r="G39" s="34"/>
      <c r="H39" s="34">
        <v>1</v>
      </c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6665</v>
      </c>
      <c r="C40" s="24"/>
      <c r="D40" s="23">
        <v>3207</v>
      </c>
      <c r="E40" s="23">
        <v>2428</v>
      </c>
      <c r="F40" s="23">
        <v>1711</v>
      </c>
      <c r="G40" s="23">
        <v>1635</v>
      </c>
      <c r="H40" s="23">
        <v>891</v>
      </c>
      <c r="I40" s="23">
        <v>6399</v>
      </c>
      <c r="J40" s="23">
        <v>152</v>
      </c>
      <c r="K40" s="23">
        <v>73</v>
      </c>
      <c r="L40" s="23">
        <v>41</v>
      </c>
      <c r="M40" s="23"/>
      <c r="N40" s="25">
        <v>437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49" priority="6" stopIfTrue="1" operator="equal">
      <formula>0</formula>
    </cfRule>
  </conditionalFormatting>
  <conditionalFormatting sqref="I23:I39">
    <cfRule type="cellIs" dxfId="148" priority="5" stopIfTrue="1" operator="equal">
      <formula>0</formula>
    </cfRule>
  </conditionalFormatting>
  <conditionalFormatting sqref="D17:D20 F17:F20 I17:I20 K17:K20 M17:M20">
    <cfRule type="cellIs" dxfId="147" priority="4" stopIfTrue="1" operator="equal">
      <formula>0</formula>
    </cfRule>
  </conditionalFormatting>
  <conditionalFormatting sqref="E17:E20 G17:H20 J17:J20 L17:L20">
    <cfRule type="cellIs" dxfId="146" priority="3" stopIfTrue="1" operator="equal">
      <formula>0</formula>
    </cfRule>
  </conditionalFormatting>
  <conditionalFormatting sqref="E23:F23">
    <cfRule type="cellIs" dxfId="145" priority="2" stopIfTrue="1" operator="equal">
      <formula>0</formula>
    </cfRule>
  </conditionalFormatting>
  <conditionalFormatting sqref="N17:N20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702</v>
      </c>
      <c r="C40" s="24"/>
      <c r="D40" s="23">
        <v>333</v>
      </c>
      <c r="E40" s="23">
        <v>240</v>
      </c>
      <c r="F40" s="23">
        <v>194</v>
      </c>
      <c r="G40" s="23">
        <v>192</v>
      </c>
      <c r="H40" s="23">
        <v>76</v>
      </c>
      <c r="I40" s="23">
        <v>667</v>
      </c>
      <c r="J40" s="23">
        <v>18</v>
      </c>
      <c r="K40" s="23">
        <v>11</v>
      </c>
      <c r="L40" s="23">
        <v>6</v>
      </c>
      <c r="M40" s="23"/>
      <c r="N40" s="25">
        <v>31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43" priority="6" stopIfTrue="1" operator="equal">
      <formula>0</formula>
    </cfRule>
  </conditionalFormatting>
  <conditionalFormatting sqref="I23:I39">
    <cfRule type="cellIs" dxfId="142" priority="5" stopIfTrue="1" operator="equal">
      <formula>0</formula>
    </cfRule>
  </conditionalFormatting>
  <conditionalFormatting sqref="D17:D20 F17:F20 I17:I20 K17:K20 M17:M20">
    <cfRule type="cellIs" dxfId="141" priority="4" stopIfTrue="1" operator="equal">
      <formula>0</formula>
    </cfRule>
  </conditionalFormatting>
  <conditionalFormatting sqref="E17:E20 G17:H20 J17:J20 L17:L20">
    <cfRule type="cellIs" dxfId="140" priority="3" stopIfTrue="1" operator="equal">
      <formula>0</formula>
    </cfRule>
  </conditionalFormatting>
  <conditionalFormatting sqref="E23:F23">
    <cfRule type="cellIs" dxfId="139" priority="2" stopIfTrue="1" operator="equal">
      <formula>0</formula>
    </cfRule>
  </conditionalFormatting>
  <conditionalFormatting sqref="N17:N20">
    <cfRule type="cellIs" dxfId="13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126</v>
      </c>
      <c r="C8" s="61">
        <f>(B8/$B$40)*1000</f>
        <v>6.8433630241147076</v>
      </c>
      <c r="D8" s="60">
        <f t="shared" ref="D8:N8" si="0">(SUM(D23:D39))+D15+D21</f>
        <v>34</v>
      </c>
      <c r="E8" s="60">
        <f t="shared" si="0"/>
        <v>7</v>
      </c>
      <c r="F8" s="60">
        <f t="shared" si="0"/>
        <v>39</v>
      </c>
      <c r="G8" s="60">
        <f t="shared" si="0"/>
        <v>53</v>
      </c>
      <c r="H8" s="60">
        <f t="shared" si="0"/>
        <v>27</v>
      </c>
      <c r="I8" s="60">
        <f t="shared" si="0"/>
        <v>56</v>
      </c>
      <c r="J8" s="60">
        <f t="shared" si="0"/>
        <v>66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0.54312404953291338</v>
      </c>
      <c r="D11" s="33">
        <v>4</v>
      </c>
      <c r="E11" s="33"/>
      <c r="F11" s="33">
        <v>4</v>
      </c>
      <c r="G11" s="33">
        <v>5</v>
      </c>
      <c r="H11" s="33">
        <v>1</v>
      </c>
      <c r="I11" s="33">
        <v>4</v>
      </c>
      <c r="J11" s="44">
        <v>5</v>
      </c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0.27156202476645669</v>
      </c>
      <c r="D13" s="34"/>
      <c r="E13" s="34">
        <v>2</v>
      </c>
      <c r="F13" s="34">
        <v>1</v>
      </c>
      <c r="G13" s="34">
        <v>1</v>
      </c>
      <c r="H13" s="34">
        <v>1</v>
      </c>
      <c r="I13" s="34">
        <v>1</v>
      </c>
      <c r="J13" s="45">
        <v>3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3</v>
      </c>
      <c r="C14" s="17">
        <f>(B14/$B$40)*1000</f>
        <v>0.162937214859874</v>
      </c>
      <c r="D14" s="34"/>
      <c r="E14" s="34"/>
      <c r="F14" s="34"/>
      <c r="G14" s="34">
        <v>2</v>
      </c>
      <c r="H14" s="34">
        <v>1</v>
      </c>
      <c r="I14" s="34"/>
      <c r="J14" s="45">
        <v>3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18</v>
      </c>
      <c r="C15" s="61">
        <f>(B15/B40)*1000</f>
        <v>0.97762328915924401</v>
      </c>
      <c r="D15" s="60">
        <f t="shared" ref="D15:N15" si="2">SUM(D11:D14)</f>
        <v>4</v>
      </c>
      <c r="E15" s="60">
        <f t="shared" si="2"/>
        <v>2</v>
      </c>
      <c r="F15" s="60">
        <f t="shared" si="2"/>
        <v>5</v>
      </c>
      <c r="G15" s="60">
        <f t="shared" si="2"/>
        <v>8</v>
      </c>
      <c r="H15" s="60">
        <f t="shared" si="2"/>
        <v>3</v>
      </c>
      <c r="I15" s="60">
        <f t="shared" si="2"/>
        <v>5</v>
      </c>
      <c r="J15" s="60">
        <f t="shared" si="2"/>
        <v>11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5.4312404953291329E-2</v>
      </c>
      <c r="D18" s="34"/>
      <c r="E18" s="34"/>
      <c r="F18" s="34"/>
      <c r="G18" s="34"/>
      <c r="H18" s="34">
        <v>1</v>
      </c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14</v>
      </c>
      <c r="C19" s="17">
        <f>(B19/$B$40)*1000</f>
        <v>0.76037366934607864</v>
      </c>
      <c r="D19" s="34">
        <v>9</v>
      </c>
      <c r="E19" s="34"/>
      <c r="F19" s="34">
        <v>3</v>
      </c>
      <c r="G19" s="34">
        <v>5</v>
      </c>
      <c r="H19" s="34">
        <v>6</v>
      </c>
      <c r="I19" s="34">
        <v>4</v>
      </c>
      <c r="J19" s="34">
        <v>10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5</v>
      </c>
      <c r="C20" s="17">
        <f>(B20/$B$40)*1000</f>
        <v>0.27156202476645669</v>
      </c>
      <c r="D20" s="34"/>
      <c r="E20" s="34"/>
      <c r="F20" s="34">
        <v>2</v>
      </c>
      <c r="G20" s="34">
        <v>3</v>
      </c>
      <c r="H20" s="34"/>
      <c r="I20" s="34">
        <v>2</v>
      </c>
      <c r="J20" s="34">
        <v>3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20</v>
      </c>
      <c r="C21" s="61">
        <f>(B21/$B$40)*1000</f>
        <v>1.0862480990658268</v>
      </c>
      <c r="D21" s="60">
        <f>SUM(D17:D20)</f>
        <v>9</v>
      </c>
      <c r="E21" s="60">
        <f t="shared" ref="E21:N21" si="4">SUM(E17:E20)</f>
        <v>0</v>
      </c>
      <c r="F21" s="60">
        <f t="shared" si="4"/>
        <v>5</v>
      </c>
      <c r="G21" s="60">
        <f t="shared" si="4"/>
        <v>8</v>
      </c>
      <c r="H21" s="60">
        <f t="shared" si="4"/>
        <v>7</v>
      </c>
      <c r="I21" s="60">
        <f t="shared" si="4"/>
        <v>7</v>
      </c>
      <c r="J21" s="60">
        <f t="shared" si="4"/>
        <v>13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36</v>
      </c>
      <c r="C23" s="17">
        <f t="shared" ref="C23:C39" si="5">(B23/$B$40)*1000</f>
        <v>1.955246578318488</v>
      </c>
      <c r="D23" s="33">
        <v>6</v>
      </c>
      <c r="E23" s="33">
        <v>2</v>
      </c>
      <c r="F23" s="33">
        <v>17</v>
      </c>
      <c r="G23" s="33">
        <v>12</v>
      </c>
      <c r="H23" s="33">
        <v>5</v>
      </c>
      <c r="I23" s="33">
        <v>19</v>
      </c>
      <c r="J23" s="33">
        <v>16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5</v>
      </c>
      <c r="C24" s="17">
        <f t="shared" si="5"/>
        <v>0.27156202476645669</v>
      </c>
      <c r="D24" s="34">
        <v>4</v>
      </c>
      <c r="E24" s="45"/>
      <c r="F24" s="45">
        <v>3</v>
      </c>
      <c r="G24" s="34">
        <v>2</v>
      </c>
      <c r="H24" s="34"/>
      <c r="I24" s="34"/>
      <c r="J24" s="34">
        <v>5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5.4312404953291329E-2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0.10862480990658266</v>
      </c>
      <c r="D29" s="34">
        <v>1</v>
      </c>
      <c r="E29" s="45"/>
      <c r="F29" s="45"/>
      <c r="G29" s="34">
        <v>1</v>
      </c>
      <c r="H29" s="34">
        <v>1</v>
      </c>
      <c r="I29" s="34">
        <v>2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0.27156202476645669</v>
      </c>
      <c r="D31" s="34">
        <v>2</v>
      </c>
      <c r="E31" s="45"/>
      <c r="F31" s="45"/>
      <c r="G31" s="34">
        <v>3</v>
      </c>
      <c r="H31" s="34">
        <v>2</v>
      </c>
      <c r="I31" s="34">
        <v>4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0.162937214859874</v>
      </c>
      <c r="D32" s="34">
        <v>1</v>
      </c>
      <c r="E32" s="45"/>
      <c r="F32" s="45">
        <v>1</v>
      </c>
      <c r="G32" s="34">
        <v>2</v>
      </c>
      <c r="H32" s="34"/>
      <c r="I32" s="34">
        <v>2</v>
      </c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0.97762328915924401</v>
      </c>
      <c r="D34" s="34">
        <v>6</v>
      </c>
      <c r="E34" s="45">
        <v>2</v>
      </c>
      <c r="F34" s="45">
        <v>3</v>
      </c>
      <c r="G34" s="34">
        <v>7</v>
      </c>
      <c r="H34" s="34">
        <v>6</v>
      </c>
      <c r="I34" s="34">
        <v>12</v>
      </c>
      <c r="J34" s="34">
        <v>6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4</v>
      </c>
      <c r="C37" s="17">
        <f t="shared" si="5"/>
        <v>0.21724961981316532</v>
      </c>
      <c r="D37" s="34">
        <v>1</v>
      </c>
      <c r="E37" s="45"/>
      <c r="F37" s="45">
        <v>1</v>
      </c>
      <c r="G37" s="34">
        <v>3</v>
      </c>
      <c r="H37" s="34"/>
      <c r="I37" s="34">
        <v>1</v>
      </c>
      <c r="J37" s="34">
        <v>3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0.21724961981316532</v>
      </c>
      <c r="D38" s="34"/>
      <c r="E38" s="45"/>
      <c r="F38" s="45">
        <v>2</v>
      </c>
      <c r="G38" s="34">
        <v>1</v>
      </c>
      <c r="H38" s="34">
        <v>1</v>
      </c>
      <c r="I38" s="34">
        <v>1</v>
      </c>
      <c r="J38" s="34">
        <v>2</v>
      </c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10</v>
      </c>
      <c r="C39" s="17">
        <f t="shared" si="5"/>
        <v>0.54312404953291338</v>
      </c>
      <c r="D39" s="34"/>
      <c r="E39" s="45">
        <v>1</v>
      </c>
      <c r="F39" s="45">
        <v>2</v>
      </c>
      <c r="G39" s="34">
        <v>6</v>
      </c>
      <c r="H39" s="34">
        <v>1</v>
      </c>
      <c r="I39" s="34">
        <v>2</v>
      </c>
      <c r="J39" s="34">
        <v>8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18412</v>
      </c>
      <c r="C40" s="24"/>
      <c r="D40" s="23">
        <v>8966</v>
      </c>
      <c r="E40" s="23">
        <v>6710</v>
      </c>
      <c r="F40" s="23">
        <v>4683</v>
      </c>
      <c r="G40" s="23">
        <v>4734</v>
      </c>
      <c r="H40" s="23">
        <v>2285</v>
      </c>
      <c r="I40" s="23">
        <v>14322</v>
      </c>
      <c r="J40" s="23">
        <v>3681</v>
      </c>
      <c r="K40" s="23">
        <v>237</v>
      </c>
      <c r="L40" s="23">
        <v>172</v>
      </c>
      <c r="M40" s="23"/>
      <c r="N40" s="25">
        <v>1903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37" priority="6" stopIfTrue="1" operator="equal">
      <formula>0</formula>
    </cfRule>
  </conditionalFormatting>
  <conditionalFormatting sqref="I23:I39">
    <cfRule type="cellIs" dxfId="136" priority="5" stopIfTrue="1" operator="equal">
      <formula>0</formula>
    </cfRule>
  </conditionalFormatting>
  <conditionalFormatting sqref="D17:D20 F17:F20 I17:I20 K17:K20 M17:M20">
    <cfRule type="cellIs" dxfId="135" priority="4" stopIfTrue="1" operator="equal">
      <formula>0</formula>
    </cfRule>
  </conditionalFormatting>
  <conditionalFormatting sqref="E17:E20 G17:H20 J17:J20 L17:L20">
    <cfRule type="cellIs" dxfId="134" priority="3" stopIfTrue="1" operator="equal">
      <formula>0</formula>
    </cfRule>
  </conditionalFormatting>
  <conditionalFormatting sqref="E23:F23">
    <cfRule type="cellIs" dxfId="133" priority="2" stopIfTrue="1" operator="equal">
      <formula>0</formula>
    </cfRule>
  </conditionalFormatting>
  <conditionalFormatting sqref="N17:N20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31</v>
      </c>
      <c r="C8" s="61">
        <f>(B8/$B$40)*1000</f>
        <v>5.8868211165970381</v>
      </c>
      <c r="D8" s="60">
        <f t="shared" ref="D8:N8" si="0">(SUM(D23:D39))+D15+D21</f>
        <v>4</v>
      </c>
      <c r="E8" s="60">
        <f t="shared" si="0"/>
        <v>2</v>
      </c>
      <c r="F8" s="60">
        <f t="shared" si="0"/>
        <v>5</v>
      </c>
      <c r="G8" s="60">
        <f t="shared" si="0"/>
        <v>12</v>
      </c>
      <c r="H8" s="60">
        <f t="shared" si="0"/>
        <v>12</v>
      </c>
      <c r="I8" s="60">
        <f t="shared" si="0"/>
        <v>23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0.189897455374098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0.189897455374098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0.37979491074819599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5</v>
      </c>
      <c r="C18" s="17">
        <f>(B18/$B$40)*1000</f>
        <v>0.94948727687048995</v>
      </c>
      <c r="D18" s="34"/>
      <c r="E18" s="34"/>
      <c r="F18" s="34">
        <v>2</v>
      </c>
      <c r="G18" s="34">
        <v>1</v>
      </c>
      <c r="H18" s="34">
        <v>2</v>
      </c>
      <c r="I18" s="34">
        <v>5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0.94948727687048995</v>
      </c>
      <c r="D19" s="34"/>
      <c r="E19" s="34"/>
      <c r="F19" s="34"/>
      <c r="G19" s="34">
        <v>2</v>
      </c>
      <c r="H19" s="34">
        <v>3</v>
      </c>
      <c r="I19" s="34"/>
      <c r="J19" s="34">
        <v>4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0.37979491074819599</v>
      </c>
      <c r="D20" s="34"/>
      <c r="E20" s="34"/>
      <c r="F20" s="34"/>
      <c r="G20" s="34">
        <v>1</v>
      </c>
      <c r="H20" s="34">
        <v>1</v>
      </c>
      <c r="I20" s="34">
        <v>1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</v>
      </c>
      <c r="C21" s="61">
        <f>(B21/$B$40)*1000</f>
        <v>2.2787694644891756</v>
      </c>
      <c r="D21" s="60">
        <f>SUM(D17:D20)</f>
        <v>0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4</v>
      </c>
      <c r="H21" s="60">
        <f t="shared" si="4"/>
        <v>6</v>
      </c>
      <c r="I21" s="60">
        <f t="shared" si="4"/>
        <v>6</v>
      </c>
      <c r="J21" s="60">
        <f t="shared" si="4"/>
        <v>5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0.75958982149639198</v>
      </c>
      <c r="D23" s="33"/>
      <c r="E23" s="33"/>
      <c r="F23" s="33"/>
      <c r="G23" s="33">
        <v>1</v>
      </c>
      <c r="H23" s="33">
        <v>3</v>
      </c>
      <c r="I23" s="33">
        <v>3</v>
      </c>
      <c r="J23" s="33"/>
      <c r="K23" s="33"/>
      <c r="L23" s="33"/>
      <c r="M23" s="33">
        <v>1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0.189897455374098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0.189897455374098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1.8989745537409799</v>
      </c>
      <c r="D34" s="34">
        <v>3</v>
      </c>
      <c r="E34" s="45">
        <v>2</v>
      </c>
      <c r="F34" s="45">
        <v>1</v>
      </c>
      <c r="G34" s="34">
        <v>6</v>
      </c>
      <c r="H34" s="34">
        <v>1</v>
      </c>
      <c r="I34" s="34">
        <v>9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0.189897455374098</v>
      </c>
      <c r="D38" s="34"/>
      <c r="E38" s="45"/>
      <c r="F38" s="45"/>
      <c r="G38" s="34"/>
      <c r="H38" s="34">
        <v>1</v>
      </c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5266</v>
      </c>
      <c r="C40" s="24"/>
      <c r="D40" s="23">
        <v>2534</v>
      </c>
      <c r="E40" s="23">
        <v>1843</v>
      </c>
      <c r="F40" s="23">
        <v>1326</v>
      </c>
      <c r="G40" s="23">
        <v>1388</v>
      </c>
      <c r="H40" s="23">
        <v>709</v>
      </c>
      <c r="I40" s="23">
        <v>5007</v>
      </c>
      <c r="J40" s="23">
        <v>153</v>
      </c>
      <c r="K40" s="23">
        <v>56</v>
      </c>
      <c r="L40" s="23">
        <v>50</v>
      </c>
      <c r="M40" s="23"/>
      <c r="N40" s="25">
        <v>551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31" priority="6" stopIfTrue="1" operator="equal">
      <formula>0</formula>
    </cfRule>
  </conditionalFormatting>
  <conditionalFormatting sqref="I23:I39">
    <cfRule type="cellIs" dxfId="130" priority="5" stopIfTrue="1" operator="equal">
      <formula>0</formula>
    </cfRule>
  </conditionalFormatting>
  <conditionalFormatting sqref="D17:D20 F17:F20 I17:I20 K17:K20 M17:M20">
    <cfRule type="cellIs" dxfId="129" priority="4" stopIfTrue="1" operator="equal">
      <formula>0</formula>
    </cfRule>
  </conditionalFormatting>
  <conditionalFormatting sqref="E17:E20 G17:H20 J17:J20 L17:L20">
    <cfRule type="cellIs" dxfId="128" priority="3" stopIfTrue="1" operator="equal">
      <formula>0</formula>
    </cfRule>
  </conditionalFormatting>
  <conditionalFormatting sqref="E23:F23">
    <cfRule type="cellIs" dxfId="127" priority="2" stopIfTrue="1" operator="equal">
      <formula>0</formula>
    </cfRule>
  </conditionalFormatting>
  <conditionalFormatting sqref="N17:N20">
    <cfRule type="cellIs" dxfId="1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9" width="7.42578125" bestFit="1" customWidth="1"/>
    <col min="10" max="10" width="6.42578125" bestFit="1" customWidth="1"/>
    <col min="11" max="11" width="12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823</v>
      </c>
      <c r="C8" s="61">
        <f>(B8/$B$40)*1000</f>
        <v>6.8404341971840346</v>
      </c>
      <c r="D8" s="60">
        <f t="shared" ref="D8:N8" si="0">(SUM(D23:D39))+D15+D21</f>
        <v>311</v>
      </c>
      <c r="E8" s="60">
        <f t="shared" si="0"/>
        <v>68</v>
      </c>
      <c r="F8" s="60">
        <f t="shared" si="0"/>
        <v>202</v>
      </c>
      <c r="G8" s="60">
        <f t="shared" si="0"/>
        <v>356</v>
      </c>
      <c r="H8" s="60">
        <f t="shared" si="0"/>
        <v>197</v>
      </c>
      <c r="I8" s="60">
        <f t="shared" si="0"/>
        <v>308</v>
      </c>
      <c r="J8" s="60">
        <f t="shared" si="0"/>
        <v>493</v>
      </c>
      <c r="K8" s="60">
        <f t="shared" si="0"/>
        <v>4</v>
      </c>
      <c r="L8" s="60">
        <f t="shared" si="0"/>
        <v>8</v>
      </c>
      <c r="M8" s="60">
        <f t="shared" si="0"/>
        <v>10</v>
      </c>
      <c r="N8" s="62">
        <f t="shared" si="0"/>
        <v>33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55</v>
      </c>
      <c r="C11" s="17">
        <f>(B11/$B$40)*1000</f>
        <v>0.45713715777050051</v>
      </c>
      <c r="D11" s="33">
        <v>18</v>
      </c>
      <c r="E11" s="33">
        <v>12</v>
      </c>
      <c r="F11" s="33">
        <v>12</v>
      </c>
      <c r="G11" s="33">
        <v>20</v>
      </c>
      <c r="H11" s="33">
        <v>11</v>
      </c>
      <c r="I11" s="33">
        <v>18</v>
      </c>
      <c r="J11" s="44">
        <v>35</v>
      </c>
      <c r="K11" s="44"/>
      <c r="L11" s="44"/>
      <c r="M11" s="44">
        <v>2</v>
      </c>
      <c r="N11" s="42">
        <v>2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8</v>
      </c>
      <c r="C13" s="17">
        <f>(B13/$B$40)*1000</f>
        <v>6.6492677493890984E-2</v>
      </c>
      <c r="D13" s="34"/>
      <c r="E13" s="34">
        <v>2</v>
      </c>
      <c r="F13" s="34">
        <v>1</v>
      </c>
      <c r="G13" s="34"/>
      <c r="H13" s="34">
        <v>5</v>
      </c>
      <c r="I13" s="34">
        <v>5</v>
      </c>
      <c r="J13" s="45">
        <v>3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1.6623169373472746E-2</v>
      </c>
      <c r="D14" s="34"/>
      <c r="E14" s="34"/>
      <c r="F14" s="34">
        <v>1</v>
      </c>
      <c r="G14" s="34">
        <v>1</v>
      </c>
      <c r="H14" s="34"/>
      <c r="I14" s="34"/>
      <c r="J14" s="45">
        <v>1</v>
      </c>
      <c r="K14" s="45">
        <v>1</v>
      </c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65</v>
      </c>
      <c r="C15" s="61">
        <f>(B15/B40)*1000</f>
        <v>0.5402530046378643</v>
      </c>
      <c r="D15" s="60">
        <f t="shared" ref="D15:N15" si="2">SUM(D11:D14)</f>
        <v>18</v>
      </c>
      <c r="E15" s="60">
        <f t="shared" si="2"/>
        <v>14</v>
      </c>
      <c r="F15" s="60">
        <f t="shared" si="2"/>
        <v>14</v>
      </c>
      <c r="G15" s="60">
        <f t="shared" si="2"/>
        <v>21</v>
      </c>
      <c r="H15" s="60">
        <f t="shared" si="2"/>
        <v>16</v>
      </c>
      <c r="I15" s="60">
        <f t="shared" si="2"/>
        <v>23</v>
      </c>
      <c r="J15" s="60">
        <f t="shared" si="2"/>
        <v>39</v>
      </c>
      <c r="K15" s="60">
        <f t="shared" si="2"/>
        <v>1</v>
      </c>
      <c r="L15" s="60">
        <f t="shared" si="2"/>
        <v>0</v>
      </c>
      <c r="M15" s="60">
        <f t="shared" si="2"/>
        <v>2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1.6623169373472746E-2</v>
      </c>
      <c r="D17" s="34"/>
      <c r="E17" s="34">
        <v>1</v>
      </c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40">
        <v>1</v>
      </c>
    </row>
    <row r="18" spans="1:14" s="2" customFormat="1" x14ac:dyDescent="0.2">
      <c r="A18" s="21" t="s">
        <v>23</v>
      </c>
      <c r="B18" s="16">
        <f t="shared" ref="B18:B20" si="3">SUM(E18:H18)</f>
        <v>30</v>
      </c>
      <c r="C18" s="17">
        <f>(B18/$B$40)*1000</f>
        <v>0.24934754060209122</v>
      </c>
      <c r="D18" s="34">
        <v>3</v>
      </c>
      <c r="E18" s="34">
        <v>2</v>
      </c>
      <c r="F18" s="34">
        <v>4</v>
      </c>
      <c r="G18" s="34">
        <v>14</v>
      </c>
      <c r="H18" s="34">
        <v>10</v>
      </c>
      <c r="I18" s="34">
        <v>14</v>
      </c>
      <c r="J18" s="34">
        <v>16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212</v>
      </c>
      <c r="C19" s="17">
        <f>(B19/$B$40)*1000</f>
        <v>1.7620559535881111</v>
      </c>
      <c r="D19" s="34">
        <v>115</v>
      </c>
      <c r="E19" s="34">
        <v>8</v>
      </c>
      <c r="F19" s="34">
        <v>48</v>
      </c>
      <c r="G19" s="34">
        <v>104</v>
      </c>
      <c r="H19" s="34">
        <v>52</v>
      </c>
      <c r="I19" s="34">
        <v>65</v>
      </c>
      <c r="J19" s="34">
        <v>142</v>
      </c>
      <c r="K19" s="34">
        <v>2</v>
      </c>
      <c r="L19" s="34"/>
      <c r="M19" s="34">
        <v>3</v>
      </c>
      <c r="N19" s="40">
        <v>3</v>
      </c>
    </row>
    <row r="20" spans="1:14" s="2" customFormat="1" x14ac:dyDescent="0.2">
      <c r="A20" s="21" t="s">
        <v>25</v>
      </c>
      <c r="B20" s="16">
        <f t="shared" si="3"/>
        <v>34</v>
      </c>
      <c r="C20" s="17">
        <f>(B20/$B$40)*1000</f>
        <v>0.28259387934903674</v>
      </c>
      <c r="D20" s="34">
        <v>3</v>
      </c>
      <c r="E20" s="34">
        <v>2</v>
      </c>
      <c r="F20" s="34">
        <v>7</v>
      </c>
      <c r="G20" s="34">
        <v>18</v>
      </c>
      <c r="H20" s="34">
        <v>7</v>
      </c>
      <c r="I20" s="34">
        <v>9</v>
      </c>
      <c r="J20" s="34">
        <v>25</v>
      </c>
      <c r="K20" s="34"/>
      <c r="L20" s="34"/>
      <c r="M20" s="34"/>
      <c r="N20" s="40">
        <v>1</v>
      </c>
    </row>
    <row r="21" spans="1:14" s="2" customFormat="1" ht="12" x14ac:dyDescent="0.2">
      <c r="A21" s="63" t="s">
        <v>26</v>
      </c>
      <c r="B21" s="60">
        <f>SUM(B17:B20)</f>
        <v>278</v>
      </c>
      <c r="C21" s="61">
        <f>(B21/$B$40)*1000</f>
        <v>2.3106205429127114</v>
      </c>
      <c r="D21" s="60">
        <f>SUM(D17:D20)</f>
        <v>121</v>
      </c>
      <c r="E21" s="60">
        <f t="shared" ref="E21:N21" si="4">SUM(E17:E20)</f>
        <v>13</v>
      </c>
      <c r="F21" s="60">
        <f t="shared" si="4"/>
        <v>60</v>
      </c>
      <c r="G21" s="60">
        <f t="shared" si="4"/>
        <v>136</v>
      </c>
      <c r="H21" s="60">
        <f t="shared" si="4"/>
        <v>69</v>
      </c>
      <c r="I21" s="60">
        <f t="shared" si="4"/>
        <v>89</v>
      </c>
      <c r="J21" s="60">
        <f t="shared" si="4"/>
        <v>183</v>
      </c>
      <c r="K21" s="60">
        <f t="shared" si="4"/>
        <v>2</v>
      </c>
      <c r="L21" s="60">
        <f t="shared" si="4"/>
        <v>1</v>
      </c>
      <c r="M21" s="60">
        <f t="shared" si="4"/>
        <v>3</v>
      </c>
      <c r="N21" s="65">
        <f t="shared" si="4"/>
        <v>5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108</v>
      </c>
      <c r="C23" s="17">
        <f t="shared" ref="C23:C39" si="5">(B23/$B$40)*1000</f>
        <v>0.89765114616752839</v>
      </c>
      <c r="D23" s="33">
        <v>20</v>
      </c>
      <c r="E23" s="33">
        <v>5</v>
      </c>
      <c r="F23" s="33">
        <v>40</v>
      </c>
      <c r="G23" s="33">
        <v>41</v>
      </c>
      <c r="H23" s="33">
        <v>22</v>
      </c>
      <c r="I23" s="33">
        <v>41</v>
      </c>
      <c r="J23" s="33">
        <v>60</v>
      </c>
      <c r="K23" s="33"/>
      <c r="L23" s="33">
        <v>4</v>
      </c>
      <c r="M23" s="33">
        <v>3</v>
      </c>
      <c r="N23" s="39">
        <v>7</v>
      </c>
    </row>
    <row r="24" spans="1:14" s="2" customFormat="1" x14ac:dyDescent="0.2">
      <c r="A24" s="21" t="s">
        <v>29</v>
      </c>
      <c r="B24" s="16">
        <f t="shared" ref="B24:B39" si="6">SUM(E24:H24)</f>
        <v>26</v>
      </c>
      <c r="C24" s="17">
        <f t="shared" si="5"/>
        <v>0.2161012018551457</v>
      </c>
      <c r="D24" s="34">
        <v>21</v>
      </c>
      <c r="E24" s="45">
        <v>2</v>
      </c>
      <c r="F24" s="45">
        <v>9</v>
      </c>
      <c r="G24" s="34">
        <v>12</v>
      </c>
      <c r="H24" s="34">
        <v>3</v>
      </c>
      <c r="I24" s="34">
        <v>2</v>
      </c>
      <c r="J24" s="34">
        <v>24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12</v>
      </c>
      <c r="C25" s="17">
        <f t="shared" si="5"/>
        <v>9.9739016240836476E-2</v>
      </c>
      <c r="D25" s="34">
        <v>5</v>
      </c>
      <c r="E25" s="45"/>
      <c r="F25" s="45"/>
      <c r="G25" s="34">
        <v>5</v>
      </c>
      <c r="H25" s="34">
        <v>7</v>
      </c>
      <c r="I25" s="34">
        <v>10</v>
      </c>
      <c r="J25" s="34">
        <v>2</v>
      </c>
      <c r="K25" s="34"/>
      <c r="L25" s="34"/>
      <c r="M25" s="34"/>
      <c r="N25" s="40">
        <v>1</v>
      </c>
    </row>
    <row r="26" spans="1:14" s="2" customFormat="1" x14ac:dyDescent="0.2">
      <c r="A26" s="21" t="s">
        <v>31</v>
      </c>
      <c r="B26" s="16">
        <f t="shared" si="6"/>
        <v>4</v>
      </c>
      <c r="C26" s="17">
        <f t="shared" si="5"/>
        <v>3.3246338746945492E-2</v>
      </c>
      <c r="D26" s="34">
        <v>2</v>
      </c>
      <c r="E26" s="45"/>
      <c r="F26" s="45"/>
      <c r="G26" s="34">
        <v>3</v>
      </c>
      <c r="H26" s="34">
        <v>1</v>
      </c>
      <c r="I26" s="34">
        <v>2</v>
      </c>
      <c r="J26" s="34">
        <v>2</v>
      </c>
      <c r="K26" s="34"/>
      <c r="L26" s="34"/>
      <c r="M26" s="34"/>
      <c r="N26" s="40">
        <v>1</v>
      </c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1.6623169373472746E-2</v>
      </c>
      <c r="D29" s="34"/>
      <c r="E29" s="45">
        <v>1</v>
      </c>
      <c r="F29" s="45"/>
      <c r="G29" s="34">
        <v>1</v>
      </c>
      <c r="H29" s="34"/>
      <c r="I29" s="34">
        <v>1</v>
      </c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13</v>
      </c>
      <c r="C31" s="17">
        <f t="shared" si="5"/>
        <v>0.10805060092757285</v>
      </c>
      <c r="D31" s="34">
        <v>6</v>
      </c>
      <c r="E31" s="45"/>
      <c r="F31" s="45"/>
      <c r="G31" s="34">
        <v>3</v>
      </c>
      <c r="H31" s="34">
        <v>10</v>
      </c>
      <c r="I31" s="34">
        <v>10</v>
      </c>
      <c r="J31" s="34">
        <v>3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19</v>
      </c>
      <c r="C32" s="17">
        <f t="shared" si="5"/>
        <v>0.15792010904799111</v>
      </c>
      <c r="D32" s="34">
        <v>4</v>
      </c>
      <c r="E32" s="45"/>
      <c r="F32" s="45">
        <v>2</v>
      </c>
      <c r="G32" s="34">
        <v>8</v>
      </c>
      <c r="H32" s="34">
        <v>9</v>
      </c>
      <c r="I32" s="34">
        <v>11</v>
      </c>
      <c r="J32" s="34">
        <v>8</v>
      </c>
      <c r="K32" s="34"/>
      <c r="L32" s="34"/>
      <c r="M32" s="34"/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224</v>
      </c>
      <c r="C34" s="17">
        <f t="shared" si="5"/>
        <v>1.8617949698289475</v>
      </c>
      <c r="D34" s="34">
        <v>105</v>
      </c>
      <c r="E34" s="45">
        <v>30</v>
      </c>
      <c r="F34" s="45">
        <v>65</v>
      </c>
      <c r="G34" s="34">
        <v>93</v>
      </c>
      <c r="H34" s="34">
        <v>36</v>
      </c>
      <c r="I34" s="34">
        <v>94</v>
      </c>
      <c r="J34" s="34">
        <v>125</v>
      </c>
      <c r="K34" s="34">
        <v>1</v>
      </c>
      <c r="L34" s="34">
        <v>3</v>
      </c>
      <c r="M34" s="34">
        <v>1</v>
      </c>
      <c r="N34" s="40">
        <v>14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8.311584686736373E-3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33</v>
      </c>
      <c r="C37" s="17">
        <f t="shared" si="5"/>
        <v>0.27428229466230031</v>
      </c>
      <c r="D37" s="34">
        <v>5</v>
      </c>
      <c r="E37" s="45"/>
      <c r="F37" s="45">
        <v>4</v>
      </c>
      <c r="G37" s="34">
        <v>17</v>
      </c>
      <c r="H37" s="34">
        <v>12</v>
      </c>
      <c r="I37" s="34">
        <v>4</v>
      </c>
      <c r="J37" s="34">
        <v>29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20</v>
      </c>
      <c r="C38" s="17">
        <f t="shared" si="5"/>
        <v>0.16623169373472746</v>
      </c>
      <c r="D38" s="34">
        <v>3</v>
      </c>
      <c r="E38" s="45">
        <v>3</v>
      </c>
      <c r="F38" s="45">
        <v>6</v>
      </c>
      <c r="G38" s="34">
        <v>6</v>
      </c>
      <c r="H38" s="34">
        <v>5</v>
      </c>
      <c r="I38" s="34">
        <v>13</v>
      </c>
      <c r="J38" s="34">
        <v>7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18</v>
      </c>
      <c r="C39" s="17">
        <f t="shared" si="5"/>
        <v>0.14960852436125471</v>
      </c>
      <c r="D39" s="34">
        <v>1</v>
      </c>
      <c r="E39" s="45"/>
      <c r="F39" s="45">
        <v>1</v>
      </c>
      <c r="G39" s="34">
        <v>10</v>
      </c>
      <c r="H39" s="34">
        <v>7</v>
      </c>
      <c r="I39" s="34">
        <v>7</v>
      </c>
      <c r="J39" s="34">
        <v>10</v>
      </c>
      <c r="K39" s="34"/>
      <c r="L39" s="34"/>
      <c r="M39" s="34">
        <v>1</v>
      </c>
      <c r="N39" s="41">
        <v>2</v>
      </c>
    </row>
    <row r="40" spans="1:14" s="3" customFormat="1" ht="12" x14ac:dyDescent="0.2">
      <c r="A40" s="22" t="s">
        <v>52</v>
      </c>
      <c r="B40" s="23">
        <f>SUM(E40:H40)</f>
        <v>120314</v>
      </c>
      <c r="C40" s="24"/>
      <c r="D40" s="23">
        <v>59003</v>
      </c>
      <c r="E40" s="23">
        <v>42554</v>
      </c>
      <c r="F40" s="23">
        <v>30468</v>
      </c>
      <c r="G40" s="23">
        <v>31323</v>
      </c>
      <c r="H40" s="23">
        <v>15969</v>
      </c>
      <c r="I40" s="23">
        <v>88884</v>
      </c>
      <c r="J40" s="23">
        <v>18814</v>
      </c>
      <c r="K40" s="23">
        <v>704</v>
      </c>
      <c r="L40" s="23">
        <v>11912</v>
      </c>
      <c r="M40" s="23"/>
      <c r="N40" s="25">
        <v>9263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25" priority="6" stopIfTrue="1" operator="equal">
      <formula>0</formula>
    </cfRule>
  </conditionalFormatting>
  <conditionalFormatting sqref="I23:I39">
    <cfRule type="cellIs" dxfId="124" priority="5" stopIfTrue="1" operator="equal">
      <formula>0</formula>
    </cfRule>
  </conditionalFormatting>
  <conditionalFormatting sqref="D17:D20 F17:F20 I17:I20 K17:K20 M17:M20">
    <cfRule type="cellIs" dxfId="123" priority="4" stopIfTrue="1" operator="equal">
      <formula>0</formula>
    </cfRule>
  </conditionalFormatting>
  <conditionalFormatting sqref="E17:E20 G17:H20 J17:J20 L17:L20">
    <cfRule type="cellIs" dxfId="122" priority="3" stopIfTrue="1" operator="equal">
      <formula>0</formula>
    </cfRule>
  </conditionalFormatting>
  <conditionalFormatting sqref="E23:F23">
    <cfRule type="cellIs" dxfId="121" priority="2" stopIfTrue="1" operator="equal">
      <formula>0</formula>
    </cfRule>
  </conditionalFormatting>
  <conditionalFormatting sqref="N17:N20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48</v>
      </c>
      <c r="C8" s="61">
        <f>(B8/$B$40)*1000</f>
        <v>16.877637130801688</v>
      </c>
      <c r="D8" s="60">
        <f t="shared" ref="D8:N8" si="0">(SUM(D23:D39))+D15+D21</f>
        <v>10</v>
      </c>
      <c r="E8" s="60">
        <f t="shared" si="0"/>
        <v>1</v>
      </c>
      <c r="F8" s="60">
        <f t="shared" si="0"/>
        <v>15</v>
      </c>
      <c r="G8" s="60">
        <f t="shared" si="0"/>
        <v>26</v>
      </c>
      <c r="H8" s="60">
        <f t="shared" si="0"/>
        <v>6</v>
      </c>
      <c r="I8" s="60">
        <f t="shared" si="0"/>
        <v>40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6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0.70323488045007032</v>
      </c>
      <c r="D11" s="33"/>
      <c r="E11" s="33"/>
      <c r="F11" s="33">
        <v>2</v>
      </c>
      <c r="G11" s="33"/>
      <c r="H11" s="33"/>
      <c r="I11" s="33">
        <v>1</v>
      </c>
      <c r="J11" s="44"/>
      <c r="K11" s="44"/>
      <c r="L11" s="44"/>
      <c r="M11" s="44">
        <v>1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0.70323488045007032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4</v>
      </c>
      <c r="C18" s="17">
        <f>(B18/$B$40)*1000</f>
        <v>1.4064697609001406</v>
      </c>
      <c r="D18" s="34"/>
      <c r="E18" s="34"/>
      <c r="F18" s="34">
        <v>2</v>
      </c>
      <c r="G18" s="34">
        <v>2</v>
      </c>
      <c r="H18" s="34"/>
      <c r="I18" s="34">
        <v>1</v>
      </c>
      <c r="J18" s="34">
        <v>2</v>
      </c>
      <c r="K18" s="34"/>
      <c r="L18" s="34"/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0.35161744022503516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0.35161744022503516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2.109704641350211</v>
      </c>
      <c r="D21" s="60">
        <f>SUM(D17:D20)</f>
        <v>0</v>
      </c>
      <c r="E21" s="60">
        <f t="shared" ref="E21:N21" si="4">SUM(E17:E20)</f>
        <v>0</v>
      </c>
      <c r="F21" s="60">
        <f t="shared" si="4"/>
        <v>3</v>
      </c>
      <c r="G21" s="60">
        <f t="shared" si="4"/>
        <v>3</v>
      </c>
      <c r="H21" s="60">
        <f t="shared" si="4"/>
        <v>0</v>
      </c>
      <c r="I21" s="60">
        <f t="shared" si="4"/>
        <v>3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17</v>
      </c>
      <c r="C23" s="17">
        <f t="shared" ref="C23:C39" si="5">(B23/$B$40)*1000</f>
        <v>5.9774964838255977</v>
      </c>
      <c r="D23" s="33">
        <v>3</v>
      </c>
      <c r="E23" s="33"/>
      <c r="F23" s="33">
        <v>7</v>
      </c>
      <c r="G23" s="33">
        <v>8</v>
      </c>
      <c r="H23" s="33">
        <v>2</v>
      </c>
      <c r="I23" s="33">
        <v>14</v>
      </c>
      <c r="J23" s="33">
        <v>1</v>
      </c>
      <c r="K23" s="33"/>
      <c r="L23" s="33"/>
      <c r="M23" s="33">
        <v>2</v>
      </c>
      <c r="N23" s="39">
        <v>3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0.35161744022503516</v>
      </c>
      <c r="D24" s="34">
        <v>1</v>
      </c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0.35161744022503516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6</v>
      </c>
      <c r="C31" s="17">
        <f t="shared" si="5"/>
        <v>2.109704641350211</v>
      </c>
      <c r="D31" s="34">
        <v>3</v>
      </c>
      <c r="E31" s="45">
        <v>1</v>
      </c>
      <c r="F31" s="45">
        <v>1</v>
      </c>
      <c r="G31" s="34">
        <v>4</v>
      </c>
      <c r="H31" s="34"/>
      <c r="I31" s="34">
        <v>6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0.70323488045007032</v>
      </c>
      <c r="D32" s="34"/>
      <c r="E32" s="45"/>
      <c r="F32" s="45"/>
      <c r="G32" s="34">
        <v>2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2.109704641350211</v>
      </c>
      <c r="D34" s="34">
        <v>3</v>
      </c>
      <c r="E34" s="45"/>
      <c r="F34" s="45"/>
      <c r="G34" s="34">
        <v>5</v>
      </c>
      <c r="H34" s="34">
        <v>1</v>
      </c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0.35161744022503516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2.109704641350211</v>
      </c>
      <c r="D38" s="34"/>
      <c r="E38" s="45"/>
      <c r="F38" s="45">
        <v>1</v>
      </c>
      <c r="G38" s="34">
        <v>3</v>
      </c>
      <c r="H38" s="34">
        <v>2</v>
      </c>
      <c r="I38" s="34">
        <v>5</v>
      </c>
      <c r="J38" s="34"/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2844</v>
      </c>
      <c r="C40" s="24"/>
      <c r="D40" s="23">
        <v>1369</v>
      </c>
      <c r="E40" s="23">
        <v>1025</v>
      </c>
      <c r="F40" s="23">
        <v>709</v>
      </c>
      <c r="G40" s="23">
        <v>726</v>
      </c>
      <c r="H40" s="23">
        <v>384</v>
      </c>
      <c r="I40" s="23">
        <v>2698</v>
      </c>
      <c r="J40" s="23">
        <v>72</v>
      </c>
      <c r="K40" s="23">
        <v>63</v>
      </c>
      <c r="L40" s="23">
        <v>11</v>
      </c>
      <c r="M40" s="23"/>
      <c r="N40" s="25">
        <v>736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19" priority="6" stopIfTrue="1" operator="equal">
      <formula>0</formula>
    </cfRule>
  </conditionalFormatting>
  <conditionalFormatting sqref="I23:I39">
    <cfRule type="cellIs" dxfId="118" priority="5" stopIfTrue="1" operator="equal">
      <formula>0</formula>
    </cfRule>
  </conditionalFormatting>
  <conditionalFormatting sqref="D17:D20 F17:F20 I17:I20 K17:K20 M17:M20">
    <cfRule type="cellIs" dxfId="117" priority="4" stopIfTrue="1" operator="equal">
      <formula>0</formula>
    </cfRule>
  </conditionalFormatting>
  <conditionalFormatting sqref="E17:E20 G17:H20 J17:J20 L17:L20">
    <cfRule type="cellIs" dxfId="116" priority="3" stopIfTrue="1" operator="equal">
      <formula>0</formula>
    </cfRule>
  </conditionalFormatting>
  <conditionalFormatting sqref="E23:F23">
    <cfRule type="cellIs" dxfId="115" priority="2" stopIfTrue="1" operator="equal">
      <formula>0</formula>
    </cfRule>
  </conditionalFormatting>
  <conditionalFormatting sqref="N17:N20">
    <cfRule type="cellIs" dxfId="1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3.8716814159292037</v>
      </c>
      <c r="D8" s="60">
        <f t="shared" ref="D8:N8" si="0">(SUM(D23:D39))+D15+D21</f>
        <v>4</v>
      </c>
      <c r="E8" s="60">
        <f t="shared" si="0"/>
        <v>1</v>
      </c>
      <c r="F8" s="60">
        <f t="shared" si="0"/>
        <v>5</v>
      </c>
      <c r="G8" s="60">
        <f t="shared" si="0"/>
        <v>1</v>
      </c>
      <c r="H8" s="60">
        <f t="shared" si="0"/>
        <v>0</v>
      </c>
      <c r="I8" s="60">
        <f t="shared" si="0"/>
        <v>6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0.55309734513274333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0.55309734513274333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0.55309734513274333</v>
      </c>
      <c r="D19" s="34"/>
      <c r="E19" s="34"/>
      <c r="F19" s="34">
        <v>1</v>
      </c>
      <c r="G19" s="34"/>
      <c r="H19" s="34"/>
      <c r="I19" s="34"/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0.55309734513274333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1.1061946902654867</v>
      </c>
      <c r="D23" s="33">
        <v>2</v>
      </c>
      <c r="E23" s="33"/>
      <c r="F23" s="33">
        <v>2</v>
      </c>
      <c r="G23" s="33"/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1.6592920353982301</v>
      </c>
      <c r="D34" s="34">
        <v>2</v>
      </c>
      <c r="E34" s="45">
        <v>1</v>
      </c>
      <c r="F34" s="45">
        <v>1</v>
      </c>
      <c r="G34" s="34">
        <v>1</v>
      </c>
      <c r="H34" s="34"/>
      <c r="I34" s="34">
        <v>3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1808</v>
      </c>
      <c r="C40" s="24"/>
      <c r="D40" s="23">
        <v>881</v>
      </c>
      <c r="E40" s="23">
        <v>658</v>
      </c>
      <c r="F40" s="23">
        <v>460</v>
      </c>
      <c r="G40" s="23">
        <v>444</v>
      </c>
      <c r="H40" s="23">
        <v>246</v>
      </c>
      <c r="I40" s="23">
        <v>1736</v>
      </c>
      <c r="J40" s="23">
        <v>38</v>
      </c>
      <c r="K40" s="23">
        <v>19</v>
      </c>
      <c r="L40" s="23">
        <v>15</v>
      </c>
      <c r="M40" s="23"/>
      <c r="N40" s="25">
        <v>70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13" priority="6" stopIfTrue="1" operator="equal">
      <formula>0</formula>
    </cfRule>
  </conditionalFormatting>
  <conditionalFormatting sqref="I23:I39">
    <cfRule type="cellIs" dxfId="112" priority="5" stopIfTrue="1" operator="equal">
      <formula>0</formula>
    </cfRule>
  </conditionalFormatting>
  <conditionalFormatting sqref="D17:D20 F17:F20 I17:I20 K17:K20 M17:M20">
    <cfRule type="cellIs" dxfId="111" priority="4" stopIfTrue="1" operator="equal">
      <formula>0</formula>
    </cfRule>
  </conditionalFormatting>
  <conditionalFormatting sqref="E17:E20 G17:H20 J17:J20 L17:L20">
    <cfRule type="cellIs" dxfId="110" priority="3" stopIfTrue="1" operator="equal">
      <formula>0</formula>
    </cfRule>
  </conditionalFormatting>
  <conditionalFormatting sqref="E23:F23">
    <cfRule type="cellIs" dxfId="109" priority="2" stopIfTrue="1" operator="equal">
      <formula>0</formula>
    </cfRule>
  </conditionalFormatting>
  <conditionalFormatting sqref="N17:N20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2.5510204081632653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2.5510204081632653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392</v>
      </c>
      <c r="C40" s="24"/>
      <c r="D40" s="23">
        <v>183</v>
      </c>
      <c r="E40" s="23">
        <v>124</v>
      </c>
      <c r="F40" s="23">
        <v>98</v>
      </c>
      <c r="G40" s="23">
        <v>115</v>
      </c>
      <c r="H40" s="23">
        <v>55</v>
      </c>
      <c r="I40" s="23">
        <v>358</v>
      </c>
      <c r="J40" s="23">
        <v>8</v>
      </c>
      <c r="K40" s="23">
        <v>16</v>
      </c>
      <c r="L40" s="23">
        <v>10</v>
      </c>
      <c r="M40" s="23"/>
      <c r="N40" s="25">
        <v>19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07" priority="6" stopIfTrue="1" operator="equal">
      <formula>0</formula>
    </cfRule>
  </conditionalFormatting>
  <conditionalFormatting sqref="I23:I39">
    <cfRule type="cellIs" dxfId="106" priority="5" stopIfTrue="1" operator="equal">
      <formula>0</formula>
    </cfRule>
  </conditionalFormatting>
  <conditionalFormatting sqref="D17:D20 F17:F20 I17:I20 K17:K20 M17:M20">
    <cfRule type="cellIs" dxfId="105" priority="4" stopIfTrue="1" operator="equal">
      <formula>0</formula>
    </cfRule>
  </conditionalFormatting>
  <conditionalFormatting sqref="E17:E20 G17:H20 J17:J20 L17:L20">
    <cfRule type="cellIs" dxfId="104" priority="3" stopIfTrue="1" operator="equal">
      <formula>0</formula>
    </cfRule>
  </conditionalFormatting>
  <conditionalFormatting sqref="E23:F23">
    <cfRule type="cellIs" dxfId="103" priority="2" stopIfTrue="1" operator="equal">
      <formula>0</formula>
    </cfRule>
  </conditionalFormatting>
  <conditionalFormatting sqref="N17:N20">
    <cfRule type="cellIs" dxfId="1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topLeftCell="A4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18</v>
      </c>
      <c r="C8" s="61">
        <f>(B8/$B$40)*1000</f>
        <v>7.0810385523210071</v>
      </c>
      <c r="D8" s="60">
        <f t="shared" ref="D8:N8" si="0">(SUM(D23:D39))+D15+D21</f>
        <v>5</v>
      </c>
      <c r="E8" s="60">
        <f t="shared" si="0"/>
        <v>2</v>
      </c>
      <c r="F8" s="60">
        <f t="shared" si="0"/>
        <v>8</v>
      </c>
      <c r="G8" s="60">
        <f t="shared" si="0"/>
        <v>8</v>
      </c>
      <c r="H8" s="60">
        <f t="shared" si="0"/>
        <v>0</v>
      </c>
      <c r="I8" s="60">
        <f t="shared" si="0"/>
        <v>14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0.39339103068450038</v>
      </c>
      <c r="D11" s="33">
        <v>1</v>
      </c>
      <c r="E11" s="33"/>
      <c r="F11" s="33"/>
      <c r="G11" s="33">
        <v>1</v>
      </c>
      <c r="H11" s="33"/>
      <c r="I11" s="33"/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0.39339103068450038</v>
      </c>
      <c r="D13" s="34">
        <v>1</v>
      </c>
      <c r="E13" s="34"/>
      <c r="F13" s="34"/>
      <c r="G13" s="34">
        <v>1</v>
      </c>
      <c r="H13" s="34"/>
      <c r="I13" s="34"/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0.78678206136900075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0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0.39339103068450038</v>
      </c>
      <c r="D18" s="34">
        <v>1</v>
      </c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1.1801730920535012</v>
      </c>
      <c r="D19" s="34"/>
      <c r="E19" s="34">
        <v>1</v>
      </c>
      <c r="F19" s="34">
        <v>2</v>
      </c>
      <c r="G19" s="34"/>
      <c r="H19" s="34"/>
      <c r="I19" s="34">
        <v>3</v>
      </c>
      <c r="J19" s="34"/>
      <c r="K19" s="34"/>
      <c r="L19" s="34"/>
      <c r="M19" s="34"/>
      <c r="N19" s="40">
        <v>1</v>
      </c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1.1801730920535012</v>
      </c>
      <c r="D20" s="34"/>
      <c r="E20" s="34">
        <v>1</v>
      </c>
      <c r="F20" s="34">
        <v>2</v>
      </c>
      <c r="G20" s="34"/>
      <c r="H20" s="34"/>
      <c r="I20" s="34">
        <v>2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2.7537372147915029</v>
      </c>
      <c r="D21" s="60">
        <f>SUM(D17:D20)</f>
        <v>1</v>
      </c>
      <c r="E21" s="60">
        <f t="shared" ref="E21:N21" si="4">SUM(E17:E20)</f>
        <v>2</v>
      </c>
      <c r="F21" s="60">
        <f t="shared" si="4"/>
        <v>4</v>
      </c>
      <c r="G21" s="60">
        <f t="shared" si="4"/>
        <v>1</v>
      </c>
      <c r="H21" s="60">
        <f t="shared" si="4"/>
        <v>0</v>
      </c>
      <c r="I21" s="60">
        <f t="shared" si="4"/>
        <v>6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0.39339103068450038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0.78678206136900075</v>
      </c>
      <c r="D24" s="34">
        <v>2</v>
      </c>
      <c r="E24" s="45"/>
      <c r="F24" s="45">
        <v>1</v>
      </c>
      <c r="G24" s="34">
        <v>1</v>
      </c>
      <c r="H24" s="34"/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0.78678206136900075</v>
      </c>
      <c r="D34" s="34"/>
      <c r="E34" s="45"/>
      <c r="F34" s="45">
        <v>1</v>
      </c>
      <c r="G34" s="34">
        <v>1</v>
      </c>
      <c r="H34" s="34"/>
      <c r="I34" s="34">
        <v>1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1</v>
      </c>
      <c r="C35" s="17">
        <f t="shared" si="5"/>
        <v>0.39339103068450038</v>
      </c>
      <c r="D35" s="34"/>
      <c r="E35" s="45"/>
      <c r="F35" s="45">
        <v>1</v>
      </c>
      <c r="G35" s="34"/>
      <c r="H35" s="34"/>
      <c r="I35" s="34">
        <v>1</v>
      </c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0.39339103068450038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0.78678206136900075</v>
      </c>
      <c r="D39" s="34"/>
      <c r="E39" s="45"/>
      <c r="F39" s="45"/>
      <c r="G39" s="34">
        <v>2</v>
      </c>
      <c r="H39" s="34"/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2542</v>
      </c>
      <c r="C40" s="26"/>
      <c r="D40" s="23">
        <v>1155</v>
      </c>
      <c r="E40" s="23">
        <v>857</v>
      </c>
      <c r="F40" s="23">
        <v>616</v>
      </c>
      <c r="G40" s="23">
        <v>726</v>
      </c>
      <c r="H40" s="23">
        <v>343</v>
      </c>
      <c r="I40" s="23">
        <v>2406</v>
      </c>
      <c r="J40" s="23">
        <v>98</v>
      </c>
      <c r="K40" s="23">
        <v>28</v>
      </c>
      <c r="L40" s="23">
        <v>10</v>
      </c>
      <c r="M40" s="23"/>
      <c r="N40" s="25">
        <v>115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01" priority="6" stopIfTrue="1" operator="equal">
      <formula>0</formula>
    </cfRule>
  </conditionalFormatting>
  <conditionalFormatting sqref="I23:I39">
    <cfRule type="cellIs" dxfId="100" priority="5" stopIfTrue="1" operator="equal">
      <formula>0</formula>
    </cfRule>
  </conditionalFormatting>
  <conditionalFormatting sqref="D17:D20 F17:F20 I17:I20 K17:K20 M17:M20">
    <cfRule type="cellIs" dxfId="99" priority="4" stopIfTrue="1" operator="equal">
      <formula>0</formula>
    </cfRule>
  </conditionalFormatting>
  <conditionalFormatting sqref="E17:E20 G17:H20 J17:J20 L17:L20">
    <cfRule type="cellIs" dxfId="98" priority="3" stopIfTrue="1" operator="equal">
      <formula>0</formula>
    </cfRule>
  </conditionalFormatting>
  <conditionalFormatting sqref="E23:F23">
    <cfRule type="cellIs" dxfId="97" priority="2" stopIfTrue="1" operator="equal">
      <formula>0</formula>
    </cfRule>
  </conditionalFormatting>
  <conditionalFormatting sqref="N17:N20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</v>
      </c>
      <c r="C8" s="61">
        <f>(B8/$B$40)*1000</f>
        <v>10.596026490066226</v>
      </c>
      <c r="D8" s="60">
        <f t="shared" ref="D8:N8" si="0">(SUM(D23:D39))+D15+D21</f>
        <v>1</v>
      </c>
      <c r="E8" s="60">
        <f t="shared" si="0"/>
        <v>1</v>
      </c>
      <c r="F8" s="60">
        <f t="shared" si="0"/>
        <v>3</v>
      </c>
      <c r="G8" s="60">
        <f t="shared" si="0"/>
        <v>1</v>
      </c>
      <c r="H8" s="60">
        <f t="shared" si="0"/>
        <v>3</v>
      </c>
      <c r="I8" s="60">
        <f t="shared" si="0"/>
        <v>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2.6490066225165565</v>
      </c>
      <c r="D11" s="33"/>
      <c r="E11" s="33"/>
      <c r="F11" s="33">
        <v>1</v>
      </c>
      <c r="G11" s="33"/>
      <c r="H11" s="33">
        <v>1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2.6490066225165565</v>
      </c>
      <c r="D13" s="34"/>
      <c r="E13" s="34"/>
      <c r="F13" s="34">
        <v>1</v>
      </c>
      <c r="G13" s="34"/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5.298013245033113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2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3.9735099337748343</v>
      </c>
      <c r="D23" s="33"/>
      <c r="E23" s="33">
        <v>1</v>
      </c>
      <c r="F23" s="33">
        <v>1</v>
      </c>
      <c r="G23" s="33"/>
      <c r="H23" s="33">
        <v>1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1.3245033112582782</v>
      </c>
      <c r="D34" s="34">
        <v>1</v>
      </c>
      <c r="E34" s="45"/>
      <c r="F34" s="45"/>
      <c r="G34" s="34">
        <v>1</v>
      </c>
      <c r="H34" s="34"/>
      <c r="I34" s="34"/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755</v>
      </c>
      <c r="C40" s="24"/>
      <c r="D40" s="23">
        <v>340</v>
      </c>
      <c r="E40" s="23">
        <v>280</v>
      </c>
      <c r="F40" s="23">
        <v>195</v>
      </c>
      <c r="G40" s="23">
        <v>184</v>
      </c>
      <c r="H40" s="23">
        <v>96</v>
      </c>
      <c r="I40" s="23">
        <v>731</v>
      </c>
      <c r="J40" s="23">
        <v>14</v>
      </c>
      <c r="K40" s="23">
        <v>9</v>
      </c>
      <c r="L40" s="23">
        <v>1</v>
      </c>
      <c r="M40" s="23"/>
      <c r="N40" s="25">
        <v>36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95" priority="6" stopIfTrue="1" operator="equal">
      <formula>0</formula>
    </cfRule>
  </conditionalFormatting>
  <conditionalFormatting sqref="I23:I39">
    <cfRule type="cellIs" dxfId="94" priority="5" stopIfTrue="1" operator="equal">
      <formula>0</formula>
    </cfRule>
  </conditionalFormatting>
  <conditionalFormatting sqref="D17:D20 F17:F20 I17:I20 K17:K20 M17:M20">
    <cfRule type="cellIs" dxfId="93" priority="4" stopIfTrue="1" operator="equal">
      <formula>0</formula>
    </cfRule>
  </conditionalFormatting>
  <conditionalFormatting sqref="E17:E20 G17:H20 J17:J20 L17:L20">
    <cfRule type="cellIs" dxfId="92" priority="3" stopIfTrue="1" operator="equal">
      <formula>0</formula>
    </cfRule>
  </conditionalFormatting>
  <conditionalFormatting sqref="E23:F23">
    <cfRule type="cellIs" dxfId="91" priority="2" stopIfTrue="1" operator="equal">
      <formula>0</formula>
    </cfRule>
  </conditionalFormatting>
  <conditionalFormatting sqref="N17:N20">
    <cfRule type="cellIs" dxfId="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4.5489006823351019</v>
      </c>
      <c r="D8" s="60">
        <f t="shared" ref="D8:N8" si="0">(SUM(D23:D39))+D15+D21</f>
        <v>3</v>
      </c>
      <c r="E8" s="60">
        <f t="shared" si="0"/>
        <v>0</v>
      </c>
      <c r="F8" s="60">
        <f t="shared" si="0"/>
        <v>1</v>
      </c>
      <c r="G8" s="60">
        <f t="shared" si="0"/>
        <v>4</v>
      </c>
      <c r="H8" s="60">
        <f t="shared" si="0"/>
        <v>1</v>
      </c>
      <c r="I8" s="60">
        <f t="shared" si="0"/>
        <v>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0.75815011372251706</v>
      </c>
      <c r="D25" s="34"/>
      <c r="E25" s="45"/>
      <c r="F25" s="45"/>
      <c r="G25" s="34"/>
      <c r="H25" s="34">
        <v>1</v>
      </c>
      <c r="I25" s="34"/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1.5163002274450341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2.274450341167551</v>
      </c>
      <c r="D34" s="34">
        <v>3</v>
      </c>
      <c r="E34" s="45"/>
      <c r="F34" s="45">
        <v>1</v>
      </c>
      <c r="G34" s="34">
        <v>2</v>
      </c>
      <c r="H34" s="34"/>
      <c r="I34" s="34">
        <v>2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1319</v>
      </c>
      <c r="C40" s="24"/>
      <c r="D40" s="23">
        <v>636</v>
      </c>
      <c r="E40" s="23">
        <v>482</v>
      </c>
      <c r="F40" s="23">
        <v>336</v>
      </c>
      <c r="G40" s="23">
        <v>336</v>
      </c>
      <c r="H40" s="23">
        <v>165</v>
      </c>
      <c r="I40" s="23">
        <v>1255</v>
      </c>
      <c r="J40" s="23">
        <v>38</v>
      </c>
      <c r="K40" s="23">
        <v>21</v>
      </c>
      <c r="L40" s="23">
        <v>5</v>
      </c>
      <c r="M40" s="23"/>
      <c r="N40" s="25">
        <v>36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67" priority="6" stopIfTrue="1" operator="equal">
      <formula>0</formula>
    </cfRule>
  </conditionalFormatting>
  <conditionalFormatting sqref="I23:I39">
    <cfRule type="cellIs" dxfId="466" priority="5" stopIfTrue="1" operator="equal">
      <formula>0</formula>
    </cfRule>
  </conditionalFormatting>
  <conditionalFormatting sqref="D17:D20 F17:F20 I17:I20 K17:K20 M17:M20">
    <cfRule type="cellIs" dxfId="465" priority="4" stopIfTrue="1" operator="equal">
      <formula>0</formula>
    </cfRule>
  </conditionalFormatting>
  <conditionalFormatting sqref="E17:E20 G17:H20 J17:J20 L17:L20">
    <cfRule type="cellIs" dxfId="464" priority="3" stopIfTrue="1" operator="equal">
      <formula>0</formula>
    </cfRule>
  </conditionalFormatting>
  <conditionalFormatting sqref="E23:F23">
    <cfRule type="cellIs" dxfId="463" priority="2" stopIfTrue="1" operator="equal">
      <formula>0</formula>
    </cfRule>
  </conditionalFormatting>
  <conditionalFormatting sqref="N17:N20">
    <cfRule type="cellIs" dxfId="4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42</v>
      </c>
      <c r="C8" s="61">
        <f>(B8/$B$40)*1000</f>
        <v>16.6270783847981</v>
      </c>
      <c r="D8" s="60">
        <f t="shared" ref="D8:N8" si="0">(SUM(D23:D39))+D15+D21</f>
        <v>13</v>
      </c>
      <c r="E8" s="60">
        <f t="shared" si="0"/>
        <v>3</v>
      </c>
      <c r="F8" s="60">
        <f t="shared" si="0"/>
        <v>6</v>
      </c>
      <c r="G8" s="60">
        <f t="shared" si="0"/>
        <v>29</v>
      </c>
      <c r="H8" s="60">
        <f t="shared" si="0"/>
        <v>4</v>
      </c>
      <c r="I8" s="60">
        <f t="shared" si="0"/>
        <v>41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0.39588281868566905</v>
      </c>
      <c r="D11" s="33">
        <v>1</v>
      </c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0.39588281868566905</v>
      </c>
      <c r="D14" s="34"/>
      <c r="E14" s="34">
        <v>1</v>
      </c>
      <c r="F14" s="34"/>
      <c r="G14" s="34"/>
      <c r="H14" s="34"/>
      <c r="I14" s="34">
        <v>1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0.79176563737133809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0.79176563737133809</v>
      </c>
      <c r="D18" s="34"/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9</v>
      </c>
      <c r="C19" s="17">
        <f>(B19/$B$40)*1000</f>
        <v>3.5629453681710217</v>
      </c>
      <c r="D19" s="34"/>
      <c r="E19" s="34"/>
      <c r="F19" s="34"/>
      <c r="G19" s="34">
        <v>9</v>
      </c>
      <c r="H19" s="34"/>
      <c r="I19" s="34">
        <v>9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0.39588281868566905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</v>
      </c>
      <c r="C21" s="61">
        <f>(B21/$B$40)*1000</f>
        <v>4.7505938242280283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12</v>
      </c>
      <c r="H21" s="60">
        <f t="shared" si="4"/>
        <v>0</v>
      </c>
      <c r="I21" s="60">
        <f t="shared" si="4"/>
        <v>12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2.771179730799683</v>
      </c>
      <c r="D23" s="33"/>
      <c r="E23" s="33"/>
      <c r="F23" s="33">
        <v>3</v>
      </c>
      <c r="G23" s="33">
        <v>3</v>
      </c>
      <c r="H23" s="33">
        <v>1</v>
      </c>
      <c r="I23" s="33">
        <v>7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0.79176563737133809</v>
      </c>
      <c r="D24" s="34"/>
      <c r="E24" s="45"/>
      <c r="F24" s="45"/>
      <c r="G24" s="34"/>
      <c r="H24" s="34">
        <v>2</v>
      </c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0.39588281868566905</v>
      </c>
      <c r="D29" s="34">
        <v>1</v>
      </c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5.5423594615993661</v>
      </c>
      <c r="D34" s="34">
        <v>9</v>
      </c>
      <c r="E34" s="45">
        <v>2</v>
      </c>
      <c r="F34" s="45">
        <v>3</v>
      </c>
      <c r="G34" s="34">
        <v>9</v>
      </c>
      <c r="H34" s="34"/>
      <c r="I34" s="34">
        <v>13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0.39588281868566905</v>
      </c>
      <c r="D36" s="34">
        <v>1</v>
      </c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0.79176563737133809</v>
      </c>
      <c r="D38" s="34">
        <v>1</v>
      </c>
      <c r="E38" s="45"/>
      <c r="F38" s="45"/>
      <c r="G38" s="34">
        <v>2</v>
      </c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0.39588281868566905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2526</v>
      </c>
      <c r="C40" s="26"/>
      <c r="D40" s="23">
        <v>1214</v>
      </c>
      <c r="E40" s="23">
        <v>938</v>
      </c>
      <c r="F40" s="23">
        <v>626</v>
      </c>
      <c r="G40" s="23">
        <v>661</v>
      </c>
      <c r="H40" s="23">
        <v>301</v>
      </c>
      <c r="I40" s="23">
        <v>2398</v>
      </c>
      <c r="J40" s="23">
        <v>51</v>
      </c>
      <c r="K40" s="23">
        <v>47</v>
      </c>
      <c r="L40" s="23">
        <v>30</v>
      </c>
      <c r="M40" s="23"/>
      <c r="N40" s="25">
        <v>80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89" priority="6" stopIfTrue="1" operator="equal">
      <formula>0</formula>
    </cfRule>
  </conditionalFormatting>
  <conditionalFormatting sqref="I23:I39">
    <cfRule type="cellIs" dxfId="88" priority="5" stopIfTrue="1" operator="equal">
      <formula>0</formula>
    </cfRule>
  </conditionalFormatting>
  <conditionalFormatting sqref="D17:D20 F17:F20 I17:I20 K17:K20 M17:M20">
    <cfRule type="cellIs" dxfId="87" priority="4" stopIfTrue="1" operator="equal">
      <formula>0</formula>
    </cfRule>
  </conditionalFormatting>
  <conditionalFormatting sqref="E17:E20 G17:H20 J17:J20 L17:L20">
    <cfRule type="cellIs" dxfId="86" priority="3" stopIfTrue="1" operator="equal">
      <formula>0</formula>
    </cfRule>
  </conditionalFormatting>
  <conditionalFormatting sqref="E23:F23">
    <cfRule type="cellIs" dxfId="85" priority="2" stopIfTrue="1" operator="equal">
      <formula>0</formula>
    </cfRule>
  </conditionalFormatting>
  <conditionalFormatting sqref="N17:N20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603</v>
      </c>
      <c r="C8" s="61">
        <f>(B8/$B$40)*1000</f>
        <v>18.30434386667881</v>
      </c>
      <c r="D8" s="60">
        <f t="shared" ref="D8:N8" si="0">(SUM(D23:D39))+D15+D21</f>
        <v>170</v>
      </c>
      <c r="E8" s="60">
        <f t="shared" si="0"/>
        <v>80</v>
      </c>
      <c r="F8" s="60">
        <f t="shared" si="0"/>
        <v>182</v>
      </c>
      <c r="G8" s="60">
        <f t="shared" si="0"/>
        <v>241</v>
      </c>
      <c r="H8" s="60">
        <f t="shared" si="0"/>
        <v>100</v>
      </c>
      <c r="I8" s="60">
        <f t="shared" si="0"/>
        <v>391</v>
      </c>
      <c r="J8" s="60">
        <f t="shared" si="0"/>
        <v>122</v>
      </c>
      <c r="K8" s="60">
        <f t="shared" si="0"/>
        <v>0</v>
      </c>
      <c r="L8" s="60">
        <f t="shared" si="0"/>
        <v>11</v>
      </c>
      <c r="M8" s="60">
        <f t="shared" si="0"/>
        <v>79</v>
      </c>
      <c r="N8" s="62">
        <f t="shared" si="0"/>
        <v>53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25</v>
      </c>
      <c r="C11" s="17">
        <f>(B11/$B$40)*1000</f>
        <v>0.7588865616367666</v>
      </c>
      <c r="D11" s="33">
        <v>8</v>
      </c>
      <c r="E11" s="33">
        <v>3</v>
      </c>
      <c r="F11" s="33">
        <v>10</v>
      </c>
      <c r="G11" s="33">
        <v>8</v>
      </c>
      <c r="H11" s="33">
        <v>4</v>
      </c>
      <c r="I11" s="33">
        <v>17</v>
      </c>
      <c r="J11" s="44">
        <v>5</v>
      </c>
      <c r="K11" s="44"/>
      <c r="L11" s="44">
        <v>1</v>
      </c>
      <c r="M11" s="44">
        <v>2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11</v>
      </c>
      <c r="C13" s="17">
        <f>(B13/$B$40)*1000</f>
        <v>0.33391008712017728</v>
      </c>
      <c r="D13" s="34"/>
      <c r="E13" s="34">
        <v>1</v>
      </c>
      <c r="F13" s="34">
        <v>3</v>
      </c>
      <c r="G13" s="34">
        <v>2</v>
      </c>
      <c r="H13" s="34">
        <v>5</v>
      </c>
      <c r="I13" s="34">
        <v>8</v>
      </c>
      <c r="J13" s="45"/>
      <c r="K13" s="45"/>
      <c r="L13" s="45">
        <v>1</v>
      </c>
      <c r="M13" s="45">
        <v>2</v>
      </c>
      <c r="N13" s="43">
        <v>1</v>
      </c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3.0355462465470662E-2</v>
      </c>
      <c r="D14" s="34"/>
      <c r="E14" s="34"/>
      <c r="F14" s="34"/>
      <c r="G14" s="34">
        <v>1</v>
      </c>
      <c r="H14" s="34"/>
      <c r="I14" s="34">
        <v>1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37</v>
      </c>
      <c r="C15" s="61">
        <f>(B15/B40)*1000</f>
        <v>1.1231521112224143</v>
      </c>
      <c r="D15" s="60">
        <f t="shared" ref="D15:N15" si="2">SUM(D11:D14)</f>
        <v>8</v>
      </c>
      <c r="E15" s="60">
        <f t="shared" si="2"/>
        <v>4</v>
      </c>
      <c r="F15" s="60">
        <f t="shared" si="2"/>
        <v>13</v>
      </c>
      <c r="G15" s="60">
        <f t="shared" si="2"/>
        <v>11</v>
      </c>
      <c r="H15" s="60">
        <f t="shared" si="2"/>
        <v>9</v>
      </c>
      <c r="I15" s="60">
        <f t="shared" si="2"/>
        <v>26</v>
      </c>
      <c r="J15" s="60">
        <f t="shared" si="2"/>
        <v>5</v>
      </c>
      <c r="K15" s="60">
        <f t="shared" si="2"/>
        <v>0</v>
      </c>
      <c r="L15" s="60">
        <f t="shared" si="2"/>
        <v>2</v>
      </c>
      <c r="M15" s="60">
        <f t="shared" si="2"/>
        <v>4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3</v>
      </c>
      <c r="C17" s="17">
        <f>(B17/$B$40)*1000</f>
        <v>9.1066387396411985E-2</v>
      </c>
      <c r="D17" s="34"/>
      <c r="E17" s="34"/>
      <c r="F17" s="34">
        <v>2</v>
      </c>
      <c r="G17" s="34">
        <v>1</v>
      </c>
      <c r="H17" s="34"/>
      <c r="I17" s="34">
        <v>1</v>
      </c>
      <c r="J17" s="34">
        <v>2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17</v>
      </c>
      <c r="C18" s="17">
        <f>(B18/$B$40)*1000</f>
        <v>0.51604286191300119</v>
      </c>
      <c r="D18" s="34"/>
      <c r="E18" s="34"/>
      <c r="F18" s="34">
        <v>5</v>
      </c>
      <c r="G18" s="34">
        <v>12</v>
      </c>
      <c r="H18" s="34"/>
      <c r="I18" s="34">
        <v>15</v>
      </c>
      <c r="J18" s="34">
        <v>2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36</v>
      </c>
      <c r="C19" s="17">
        <f>(B19/$B$40)*1000</f>
        <v>1.0927966487569438</v>
      </c>
      <c r="D19" s="34">
        <v>7</v>
      </c>
      <c r="E19" s="34">
        <v>1</v>
      </c>
      <c r="F19" s="34">
        <v>8</v>
      </c>
      <c r="G19" s="34">
        <v>19</v>
      </c>
      <c r="H19" s="34">
        <v>8</v>
      </c>
      <c r="I19" s="34">
        <v>23</v>
      </c>
      <c r="J19" s="34">
        <v>11</v>
      </c>
      <c r="K19" s="34"/>
      <c r="L19" s="34"/>
      <c r="M19" s="34">
        <v>2</v>
      </c>
      <c r="N19" s="40">
        <v>3</v>
      </c>
    </row>
    <row r="20" spans="1:14" s="2" customFormat="1" x14ac:dyDescent="0.2">
      <c r="A20" s="21" t="s">
        <v>25</v>
      </c>
      <c r="B20" s="16">
        <f t="shared" si="3"/>
        <v>18</v>
      </c>
      <c r="C20" s="17">
        <f>(B20/$B$40)*1000</f>
        <v>0.54639832437847191</v>
      </c>
      <c r="D20" s="34">
        <v>3</v>
      </c>
      <c r="E20" s="34">
        <v>1</v>
      </c>
      <c r="F20" s="34">
        <v>8</v>
      </c>
      <c r="G20" s="34">
        <v>9</v>
      </c>
      <c r="H20" s="34"/>
      <c r="I20" s="34">
        <v>11</v>
      </c>
      <c r="J20" s="34">
        <v>5</v>
      </c>
      <c r="K20" s="34"/>
      <c r="L20" s="34"/>
      <c r="M20" s="34">
        <v>2</v>
      </c>
      <c r="N20" s="40">
        <v>4</v>
      </c>
    </row>
    <row r="21" spans="1:14" s="2" customFormat="1" ht="12" x14ac:dyDescent="0.2">
      <c r="A21" s="63" t="s">
        <v>26</v>
      </c>
      <c r="B21" s="60">
        <f>SUM(B17:B20)</f>
        <v>74</v>
      </c>
      <c r="C21" s="61">
        <f>(B21/$B$40)*1000</f>
        <v>2.2463042224448286</v>
      </c>
      <c r="D21" s="60">
        <f>SUM(D17:D20)</f>
        <v>10</v>
      </c>
      <c r="E21" s="60">
        <f t="shared" ref="E21:N21" si="4">SUM(E17:E20)</f>
        <v>2</v>
      </c>
      <c r="F21" s="60">
        <f t="shared" si="4"/>
        <v>23</v>
      </c>
      <c r="G21" s="60">
        <f t="shared" si="4"/>
        <v>41</v>
      </c>
      <c r="H21" s="60">
        <f t="shared" si="4"/>
        <v>8</v>
      </c>
      <c r="I21" s="60">
        <f t="shared" si="4"/>
        <v>50</v>
      </c>
      <c r="J21" s="60">
        <f t="shared" si="4"/>
        <v>20</v>
      </c>
      <c r="K21" s="60">
        <f t="shared" si="4"/>
        <v>0</v>
      </c>
      <c r="L21" s="60">
        <f t="shared" si="4"/>
        <v>0</v>
      </c>
      <c r="M21" s="60">
        <f t="shared" si="4"/>
        <v>4</v>
      </c>
      <c r="N21" s="65">
        <f t="shared" si="4"/>
        <v>7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104</v>
      </c>
      <c r="C23" s="17">
        <f t="shared" ref="C23:C39" si="5">(B23/$B$40)*1000</f>
        <v>3.1569680964089488</v>
      </c>
      <c r="D23" s="33">
        <v>24</v>
      </c>
      <c r="E23" s="33">
        <v>11</v>
      </c>
      <c r="F23" s="33">
        <v>34</v>
      </c>
      <c r="G23" s="33">
        <v>43</v>
      </c>
      <c r="H23" s="33">
        <v>16</v>
      </c>
      <c r="I23" s="33">
        <v>65</v>
      </c>
      <c r="J23" s="33">
        <v>29</v>
      </c>
      <c r="K23" s="33"/>
      <c r="L23" s="33">
        <v>3</v>
      </c>
      <c r="M23" s="33">
        <v>7</v>
      </c>
      <c r="N23" s="39">
        <v>10</v>
      </c>
    </row>
    <row r="24" spans="1:14" s="2" customFormat="1" x14ac:dyDescent="0.2">
      <c r="A24" s="21" t="s">
        <v>29</v>
      </c>
      <c r="B24" s="16">
        <f t="shared" ref="B24:B39" si="6">SUM(E24:H24)</f>
        <v>17</v>
      </c>
      <c r="C24" s="17">
        <f t="shared" si="5"/>
        <v>0.51604286191300119</v>
      </c>
      <c r="D24" s="34">
        <v>7</v>
      </c>
      <c r="E24" s="45"/>
      <c r="F24" s="45">
        <v>3</v>
      </c>
      <c r="G24" s="34">
        <v>9</v>
      </c>
      <c r="H24" s="34">
        <v>5</v>
      </c>
      <c r="I24" s="34">
        <v>9</v>
      </c>
      <c r="J24" s="34">
        <v>3</v>
      </c>
      <c r="K24" s="34"/>
      <c r="L24" s="34">
        <v>1</v>
      </c>
      <c r="M24" s="34">
        <v>4</v>
      </c>
      <c r="N24" s="40">
        <v>3</v>
      </c>
    </row>
    <row r="25" spans="1:14" s="2" customFormat="1" x14ac:dyDescent="0.2">
      <c r="A25" s="21" t="s">
        <v>30</v>
      </c>
      <c r="B25" s="16">
        <f t="shared" si="6"/>
        <v>6</v>
      </c>
      <c r="C25" s="17">
        <f t="shared" si="5"/>
        <v>0.18213277479282397</v>
      </c>
      <c r="D25" s="34">
        <v>3</v>
      </c>
      <c r="E25" s="45"/>
      <c r="F25" s="45"/>
      <c r="G25" s="34">
        <v>1</v>
      </c>
      <c r="H25" s="34">
        <v>5</v>
      </c>
      <c r="I25" s="34">
        <v>3</v>
      </c>
      <c r="J25" s="34">
        <v>1</v>
      </c>
      <c r="K25" s="34"/>
      <c r="L25" s="34"/>
      <c r="M25" s="34">
        <v>2</v>
      </c>
      <c r="N25" s="40"/>
    </row>
    <row r="26" spans="1:14" s="2" customFormat="1" x14ac:dyDescent="0.2">
      <c r="A26" s="21" t="s">
        <v>31</v>
      </c>
      <c r="B26" s="16">
        <f t="shared" si="6"/>
        <v>5</v>
      </c>
      <c r="C26" s="17">
        <f t="shared" si="5"/>
        <v>0.15177731232735331</v>
      </c>
      <c r="D26" s="34">
        <v>1</v>
      </c>
      <c r="E26" s="45"/>
      <c r="F26" s="45"/>
      <c r="G26" s="34">
        <v>3</v>
      </c>
      <c r="H26" s="34">
        <v>2</v>
      </c>
      <c r="I26" s="34">
        <v>4</v>
      </c>
      <c r="J26" s="34"/>
      <c r="K26" s="34"/>
      <c r="L26" s="34"/>
      <c r="M26" s="34">
        <v>1</v>
      </c>
      <c r="N26" s="40"/>
    </row>
    <row r="27" spans="1:14" s="2" customFormat="1" x14ac:dyDescent="0.2">
      <c r="A27" s="21" t="s">
        <v>32</v>
      </c>
      <c r="B27" s="16">
        <f t="shared" si="6"/>
        <v>2</v>
      </c>
      <c r="C27" s="17">
        <f t="shared" si="5"/>
        <v>6.0710924930941323E-2</v>
      </c>
      <c r="D27" s="34"/>
      <c r="E27" s="45"/>
      <c r="F27" s="45"/>
      <c r="G27" s="34">
        <v>1</v>
      </c>
      <c r="H27" s="34">
        <v>1</v>
      </c>
      <c r="I27" s="34">
        <v>2</v>
      </c>
      <c r="J27" s="34"/>
      <c r="K27" s="34"/>
      <c r="L27" s="34"/>
      <c r="M27" s="34"/>
      <c r="N27" s="40">
        <v>1</v>
      </c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3.0355462465470662E-2</v>
      </c>
      <c r="D28" s="34"/>
      <c r="E28" s="45"/>
      <c r="F28" s="45"/>
      <c r="G28" s="34">
        <v>1</v>
      </c>
      <c r="H28" s="34"/>
      <c r="I28" s="34"/>
      <c r="J28" s="34">
        <v>1</v>
      </c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12</v>
      </c>
      <c r="C29" s="17">
        <f t="shared" si="5"/>
        <v>0.36426554958564794</v>
      </c>
      <c r="D29" s="34"/>
      <c r="E29" s="45"/>
      <c r="F29" s="45">
        <v>2</v>
      </c>
      <c r="G29" s="34">
        <v>9</v>
      </c>
      <c r="H29" s="34">
        <v>1</v>
      </c>
      <c r="I29" s="34">
        <v>9</v>
      </c>
      <c r="J29" s="34">
        <v>3</v>
      </c>
      <c r="K29" s="34"/>
      <c r="L29" s="34"/>
      <c r="M29" s="34"/>
      <c r="N29" s="40">
        <v>2</v>
      </c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11</v>
      </c>
      <c r="C31" s="17">
        <f t="shared" si="5"/>
        <v>0.33391008712017728</v>
      </c>
      <c r="D31" s="34">
        <v>5</v>
      </c>
      <c r="E31" s="45">
        <v>1</v>
      </c>
      <c r="F31" s="45"/>
      <c r="G31" s="34">
        <v>7</v>
      </c>
      <c r="H31" s="34">
        <v>3</v>
      </c>
      <c r="I31" s="34">
        <v>6</v>
      </c>
      <c r="J31" s="34">
        <v>2</v>
      </c>
      <c r="K31" s="34"/>
      <c r="L31" s="34"/>
      <c r="M31" s="34">
        <v>3</v>
      </c>
      <c r="N31" s="40">
        <v>2</v>
      </c>
    </row>
    <row r="32" spans="1:14" s="2" customFormat="1" x14ac:dyDescent="0.2">
      <c r="A32" s="21" t="s">
        <v>37</v>
      </c>
      <c r="B32" s="16">
        <f t="shared" si="6"/>
        <v>48</v>
      </c>
      <c r="C32" s="17">
        <f t="shared" si="5"/>
        <v>1.4570621983425918</v>
      </c>
      <c r="D32" s="34">
        <v>26</v>
      </c>
      <c r="E32" s="45">
        <v>4</v>
      </c>
      <c r="F32" s="45">
        <v>11</v>
      </c>
      <c r="G32" s="34">
        <v>22</v>
      </c>
      <c r="H32" s="34">
        <v>11</v>
      </c>
      <c r="I32" s="34">
        <v>32</v>
      </c>
      <c r="J32" s="34">
        <v>9</v>
      </c>
      <c r="K32" s="34"/>
      <c r="L32" s="34">
        <v>1</v>
      </c>
      <c r="M32" s="34">
        <v>6</v>
      </c>
      <c r="N32" s="40">
        <v>10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204</v>
      </c>
      <c r="C34" s="17">
        <f t="shared" si="5"/>
        <v>6.1925143429560148</v>
      </c>
      <c r="D34" s="34">
        <v>68</v>
      </c>
      <c r="E34" s="45">
        <v>47</v>
      </c>
      <c r="F34" s="45">
        <v>66</v>
      </c>
      <c r="G34" s="34">
        <v>69</v>
      </c>
      <c r="H34" s="34">
        <v>22</v>
      </c>
      <c r="I34" s="34">
        <v>124</v>
      </c>
      <c r="J34" s="34">
        <v>41</v>
      </c>
      <c r="K34" s="34"/>
      <c r="L34" s="34">
        <v>4</v>
      </c>
      <c r="M34" s="34">
        <v>35</v>
      </c>
      <c r="N34" s="40">
        <v>5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10</v>
      </c>
      <c r="C36" s="17">
        <f t="shared" si="5"/>
        <v>0.30355462465470662</v>
      </c>
      <c r="D36" s="34">
        <v>2</v>
      </c>
      <c r="E36" s="45">
        <v>4</v>
      </c>
      <c r="F36" s="45">
        <v>3</v>
      </c>
      <c r="G36" s="34">
        <v>2</v>
      </c>
      <c r="H36" s="34">
        <v>1</v>
      </c>
      <c r="I36" s="34">
        <v>8</v>
      </c>
      <c r="J36" s="34"/>
      <c r="K36" s="34"/>
      <c r="L36" s="34"/>
      <c r="M36" s="34">
        <v>2</v>
      </c>
      <c r="N36" s="40">
        <v>1</v>
      </c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3.0355462465470662E-2</v>
      </c>
      <c r="D37" s="34"/>
      <c r="E37" s="45"/>
      <c r="F37" s="45"/>
      <c r="G37" s="34"/>
      <c r="H37" s="34">
        <v>1</v>
      </c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38</v>
      </c>
      <c r="C38" s="17">
        <f t="shared" si="5"/>
        <v>1.1535075736878853</v>
      </c>
      <c r="D38" s="34">
        <v>11</v>
      </c>
      <c r="E38" s="45">
        <v>4</v>
      </c>
      <c r="F38" s="45">
        <v>18</v>
      </c>
      <c r="G38" s="34">
        <v>12</v>
      </c>
      <c r="H38" s="34">
        <v>4</v>
      </c>
      <c r="I38" s="34">
        <v>29</v>
      </c>
      <c r="J38" s="34">
        <v>2</v>
      </c>
      <c r="K38" s="34"/>
      <c r="L38" s="34"/>
      <c r="M38" s="34">
        <v>7</v>
      </c>
      <c r="N38" s="40"/>
    </row>
    <row r="39" spans="1:14" s="2" customFormat="1" x14ac:dyDescent="0.2">
      <c r="A39" s="21" t="s">
        <v>43</v>
      </c>
      <c r="B39" s="16">
        <f t="shared" si="6"/>
        <v>33</v>
      </c>
      <c r="C39" s="17">
        <f t="shared" si="5"/>
        <v>1.0017302613605319</v>
      </c>
      <c r="D39" s="34">
        <v>5</v>
      </c>
      <c r="E39" s="45">
        <v>3</v>
      </c>
      <c r="F39" s="45">
        <v>9</v>
      </c>
      <c r="G39" s="34">
        <v>10</v>
      </c>
      <c r="H39" s="34">
        <v>11</v>
      </c>
      <c r="I39" s="34">
        <v>23</v>
      </c>
      <c r="J39" s="34">
        <v>6</v>
      </c>
      <c r="K39" s="34"/>
      <c r="L39" s="34"/>
      <c r="M39" s="34">
        <v>4</v>
      </c>
      <c r="N39" s="41">
        <v>10</v>
      </c>
    </row>
    <row r="40" spans="1:14" s="3" customFormat="1" ht="12" x14ac:dyDescent="0.2">
      <c r="A40" s="22" t="s">
        <v>52</v>
      </c>
      <c r="B40" s="23">
        <f>SUM(E40:H40)</f>
        <v>32943</v>
      </c>
      <c r="C40" s="24"/>
      <c r="D40" s="23">
        <v>16042</v>
      </c>
      <c r="E40" s="23">
        <v>12038</v>
      </c>
      <c r="F40" s="23">
        <v>8367</v>
      </c>
      <c r="G40" s="23">
        <v>8403</v>
      </c>
      <c r="H40" s="23">
        <v>4135</v>
      </c>
      <c r="I40" s="23">
        <v>30167</v>
      </c>
      <c r="J40" s="23">
        <v>1359</v>
      </c>
      <c r="K40" s="23">
        <v>253</v>
      </c>
      <c r="L40" s="23">
        <v>1164</v>
      </c>
      <c r="M40" s="23"/>
      <c r="N40" s="25">
        <v>5090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83" priority="6" stopIfTrue="1" operator="equal">
      <formula>0</formula>
    </cfRule>
  </conditionalFormatting>
  <conditionalFormatting sqref="I23:I39">
    <cfRule type="cellIs" dxfId="82" priority="5" stopIfTrue="1" operator="equal">
      <formula>0</formula>
    </cfRule>
  </conditionalFormatting>
  <conditionalFormatting sqref="D17:D20 F17:F20 I17:I20 K17:K20 M17:M20">
    <cfRule type="cellIs" dxfId="81" priority="4" stopIfTrue="1" operator="equal">
      <formula>0</formula>
    </cfRule>
  </conditionalFormatting>
  <conditionalFormatting sqref="E17:E20 G17:H20 J17:J20 L17:L20">
    <cfRule type="cellIs" dxfId="80" priority="3" stopIfTrue="1" operator="equal">
      <formula>0</formula>
    </cfRule>
  </conditionalFormatting>
  <conditionalFormatting sqref="E23:F23">
    <cfRule type="cellIs" dxfId="79" priority="2" stopIfTrue="1" operator="equal">
      <formula>0</formula>
    </cfRule>
  </conditionalFormatting>
  <conditionalFormatting sqref="N17:N20">
    <cfRule type="cellIs" dxfId="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965</v>
      </c>
      <c r="C40" s="24"/>
      <c r="D40" s="23">
        <v>475</v>
      </c>
      <c r="E40" s="23">
        <v>352</v>
      </c>
      <c r="F40" s="23">
        <v>232</v>
      </c>
      <c r="G40" s="23">
        <v>249</v>
      </c>
      <c r="H40" s="23">
        <v>132</v>
      </c>
      <c r="I40" s="23">
        <v>915</v>
      </c>
      <c r="J40" s="23">
        <v>20</v>
      </c>
      <c r="K40" s="23">
        <v>18</v>
      </c>
      <c r="L40" s="23">
        <v>12</v>
      </c>
      <c r="M40" s="23"/>
      <c r="N40" s="25">
        <v>41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77" priority="6" stopIfTrue="1" operator="equal">
      <formula>0</formula>
    </cfRule>
  </conditionalFormatting>
  <conditionalFormatting sqref="I23:I39">
    <cfRule type="cellIs" dxfId="76" priority="5" stopIfTrue="1" operator="equal">
      <formula>0</formula>
    </cfRule>
  </conditionalFormatting>
  <conditionalFormatting sqref="D17:D20 F17:F20 I17:I20 K17:K20 M17:M20">
    <cfRule type="cellIs" dxfId="75" priority="4" stopIfTrue="1" operator="equal">
      <formula>0</formula>
    </cfRule>
  </conditionalFormatting>
  <conditionalFormatting sqref="E17:E20 G17:H20 J17:J20 L17:L20">
    <cfRule type="cellIs" dxfId="74" priority="3" stopIfTrue="1" operator="equal">
      <formula>0</formula>
    </cfRule>
  </conditionalFormatting>
  <conditionalFormatting sqref="E23:F23">
    <cfRule type="cellIs" dxfId="73" priority="2" stopIfTrue="1" operator="equal">
      <formula>0</formula>
    </cfRule>
  </conditionalFormatting>
  <conditionalFormatting sqref="N17:N20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4.0768782760629012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4</v>
      </c>
      <c r="G8" s="60">
        <f t="shared" si="0"/>
        <v>2</v>
      </c>
      <c r="H8" s="60">
        <f t="shared" si="0"/>
        <v>0</v>
      </c>
      <c r="I8" s="60">
        <f t="shared" si="0"/>
        <v>6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1.7472335468841003</v>
      </c>
      <c r="D18" s="34"/>
      <c r="E18" s="34">
        <v>1</v>
      </c>
      <c r="F18" s="34">
        <v>2</v>
      </c>
      <c r="G18" s="34"/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1.7472335468841003</v>
      </c>
      <c r="D21" s="60">
        <f>SUM(D17:D20)</f>
        <v>0</v>
      </c>
      <c r="E21" s="60">
        <f t="shared" ref="E21:N21" si="4">SUM(E17:E20)</f>
        <v>1</v>
      </c>
      <c r="F21" s="60">
        <f t="shared" si="4"/>
        <v>2</v>
      </c>
      <c r="G21" s="60">
        <f t="shared" si="4"/>
        <v>0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0.58241118229470012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1.1648223645894002</v>
      </c>
      <c r="D34" s="34">
        <v>1</v>
      </c>
      <c r="E34" s="45"/>
      <c r="F34" s="45"/>
      <c r="G34" s="34">
        <v>2</v>
      </c>
      <c r="H34" s="34"/>
      <c r="I34" s="34">
        <v>1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0.58241118229470012</v>
      </c>
      <c r="D38" s="34">
        <v>1</v>
      </c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1717</v>
      </c>
      <c r="C40" s="24"/>
      <c r="D40" s="23">
        <v>834</v>
      </c>
      <c r="E40" s="23">
        <v>593</v>
      </c>
      <c r="F40" s="23">
        <v>441</v>
      </c>
      <c r="G40" s="23">
        <v>463</v>
      </c>
      <c r="H40" s="23">
        <v>220</v>
      </c>
      <c r="I40" s="23">
        <v>1617</v>
      </c>
      <c r="J40" s="23">
        <v>34</v>
      </c>
      <c r="K40" s="23">
        <v>34</v>
      </c>
      <c r="L40" s="23">
        <v>32</v>
      </c>
      <c r="M40" s="23"/>
      <c r="N40" s="25">
        <v>60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71" priority="6" stopIfTrue="1" operator="equal">
      <formula>0</formula>
    </cfRule>
  </conditionalFormatting>
  <conditionalFormatting sqref="I23:I39">
    <cfRule type="cellIs" dxfId="70" priority="5" stopIfTrue="1" operator="equal">
      <formula>0</formula>
    </cfRule>
  </conditionalFormatting>
  <conditionalFormatting sqref="D17:D20 F17:F20 I17:I20 K17:K20 M17:M20">
    <cfRule type="cellIs" dxfId="69" priority="4" stopIfTrue="1" operator="equal">
      <formula>0</formula>
    </cfRule>
  </conditionalFormatting>
  <conditionalFormatting sqref="E17:E20 G17:H20 J17:J20 L17:L20">
    <cfRule type="cellIs" dxfId="68" priority="3" stopIfTrue="1" operator="equal">
      <formula>0</formula>
    </cfRule>
  </conditionalFormatting>
  <conditionalFormatting sqref="E23:F23">
    <cfRule type="cellIs" dxfId="67" priority="2" stopIfTrue="1" operator="equal">
      <formula>0</formula>
    </cfRule>
  </conditionalFormatting>
  <conditionalFormatting sqref="N17:N20">
    <cfRule type="cellIs" dxfId="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topLeftCell="A7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250</v>
      </c>
      <c r="C8" s="61">
        <f>(B8/$B$40)*1000</f>
        <v>13.640331732867743</v>
      </c>
      <c r="D8" s="60">
        <f t="shared" ref="D8:N8" si="0">(SUM(D23:D39))+D15+D21</f>
        <v>64</v>
      </c>
      <c r="E8" s="60">
        <f t="shared" si="0"/>
        <v>10</v>
      </c>
      <c r="F8" s="60">
        <f t="shared" si="0"/>
        <v>72</v>
      </c>
      <c r="G8" s="60">
        <f t="shared" si="0"/>
        <v>116</v>
      </c>
      <c r="H8" s="60">
        <f t="shared" si="0"/>
        <v>52</v>
      </c>
      <c r="I8" s="60">
        <f t="shared" si="0"/>
        <v>76</v>
      </c>
      <c r="J8" s="60">
        <f t="shared" si="0"/>
        <v>165</v>
      </c>
      <c r="K8" s="60">
        <f t="shared" si="0"/>
        <v>0</v>
      </c>
      <c r="L8" s="60">
        <f t="shared" si="0"/>
        <v>2</v>
      </c>
      <c r="M8" s="60">
        <f t="shared" si="0"/>
        <v>7</v>
      </c>
      <c r="N8" s="62">
        <f t="shared" si="0"/>
        <v>12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21</v>
      </c>
      <c r="C11" s="17">
        <f>(B11/$B$40)*1000</f>
        <v>1.1457878655608904</v>
      </c>
      <c r="D11" s="33">
        <v>6</v>
      </c>
      <c r="E11" s="33">
        <v>1</v>
      </c>
      <c r="F11" s="33">
        <v>9</v>
      </c>
      <c r="G11" s="33">
        <v>9</v>
      </c>
      <c r="H11" s="33">
        <v>2</v>
      </c>
      <c r="I11" s="33">
        <v>8</v>
      </c>
      <c r="J11" s="44">
        <v>13</v>
      </c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2</v>
      </c>
      <c r="C12" s="17">
        <f>(B12/$B$40)*1000</f>
        <v>0.10912265386294194</v>
      </c>
      <c r="D12" s="34"/>
      <c r="E12" s="34"/>
      <c r="F12" s="34"/>
      <c r="G12" s="34">
        <v>2</v>
      </c>
      <c r="H12" s="34"/>
      <c r="I12" s="34"/>
      <c r="J12" s="45">
        <v>2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0.10912265386294194</v>
      </c>
      <c r="D13" s="34"/>
      <c r="E13" s="34"/>
      <c r="F13" s="34"/>
      <c r="G13" s="34">
        <v>1</v>
      </c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6</v>
      </c>
      <c r="C14" s="17">
        <f>(B14/$B$40)*1000</f>
        <v>0.32736796158882581</v>
      </c>
      <c r="D14" s="34">
        <v>1</v>
      </c>
      <c r="E14" s="34"/>
      <c r="F14" s="34"/>
      <c r="G14" s="34">
        <v>4</v>
      </c>
      <c r="H14" s="34">
        <v>2</v>
      </c>
      <c r="I14" s="34"/>
      <c r="J14" s="45">
        <v>6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31</v>
      </c>
      <c r="C15" s="61">
        <f>(B15/B40)*1000</f>
        <v>1.6914011348756002</v>
      </c>
      <c r="D15" s="60">
        <f t="shared" ref="D15:N15" si="2">SUM(D11:D14)</f>
        <v>7</v>
      </c>
      <c r="E15" s="60">
        <f t="shared" si="2"/>
        <v>1</v>
      </c>
      <c r="F15" s="60">
        <f t="shared" si="2"/>
        <v>9</v>
      </c>
      <c r="G15" s="60">
        <f t="shared" si="2"/>
        <v>16</v>
      </c>
      <c r="H15" s="60">
        <f t="shared" si="2"/>
        <v>5</v>
      </c>
      <c r="I15" s="60">
        <f t="shared" si="2"/>
        <v>10</v>
      </c>
      <c r="J15" s="60">
        <f t="shared" si="2"/>
        <v>21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10</v>
      </c>
      <c r="C18" s="17">
        <f>(B18/$B$40)*1000</f>
        <v>0.54561326931470977</v>
      </c>
      <c r="D18" s="34"/>
      <c r="E18" s="34">
        <v>2</v>
      </c>
      <c r="F18" s="34">
        <v>2</v>
      </c>
      <c r="G18" s="34">
        <v>4</v>
      </c>
      <c r="H18" s="34">
        <v>2</v>
      </c>
      <c r="I18" s="34"/>
      <c r="J18" s="34">
        <v>9</v>
      </c>
      <c r="K18" s="34"/>
      <c r="L18" s="34">
        <v>1</v>
      </c>
      <c r="M18" s="34"/>
      <c r="N18" s="40"/>
    </row>
    <row r="19" spans="1:14" s="2" customFormat="1" x14ac:dyDescent="0.2">
      <c r="A19" s="21" t="s">
        <v>24</v>
      </c>
      <c r="B19" s="16">
        <f t="shared" si="3"/>
        <v>13</v>
      </c>
      <c r="C19" s="17">
        <f>(B19/$B$40)*1000</f>
        <v>0.7092972501091227</v>
      </c>
      <c r="D19" s="34">
        <v>8</v>
      </c>
      <c r="E19" s="34"/>
      <c r="F19" s="34">
        <v>3</v>
      </c>
      <c r="G19" s="34">
        <v>5</v>
      </c>
      <c r="H19" s="34">
        <v>5</v>
      </c>
      <c r="I19" s="34">
        <v>3</v>
      </c>
      <c r="J19" s="34">
        <v>10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21</v>
      </c>
      <c r="C20" s="17">
        <f>(B20/$B$40)*1000</f>
        <v>1.1457878655608904</v>
      </c>
      <c r="D20" s="34">
        <v>6</v>
      </c>
      <c r="E20" s="34">
        <v>2</v>
      </c>
      <c r="F20" s="34">
        <v>5</v>
      </c>
      <c r="G20" s="34">
        <v>11</v>
      </c>
      <c r="H20" s="34">
        <v>3</v>
      </c>
      <c r="I20" s="34"/>
      <c r="J20" s="34">
        <v>21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44</v>
      </c>
      <c r="C21" s="61">
        <f>(B21/$B$40)*1000</f>
        <v>2.4006983849847225</v>
      </c>
      <c r="D21" s="60">
        <f>SUM(D17:D20)</f>
        <v>14</v>
      </c>
      <c r="E21" s="60">
        <f t="shared" ref="E21:N21" si="4">SUM(E17:E20)</f>
        <v>4</v>
      </c>
      <c r="F21" s="60">
        <f t="shared" si="4"/>
        <v>10</v>
      </c>
      <c r="G21" s="60">
        <f t="shared" si="4"/>
        <v>20</v>
      </c>
      <c r="H21" s="60">
        <f t="shared" si="4"/>
        <v>10</v>
      </c>
      <c r="I21" s="60">
        <f t="shared" si="4"/>
        <v>3</v>
      </c>
      <c r="J21" s="60">
        <f t="shared" si="4"/>
        <v>40</v>
      </c>
      <c r="K21" s="60">
        <f t="shared" si="4"/>
        <v>0</v>
      </c>
      <c r="L21" s="60">
        <f t="shared" si="4"/>
        <v>1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50</v>
      </c>
      <c r="C23" s="17">
        <f t="shared" ref="C23:C39" si="5">(B23/$B$40)*1000</f>
        <v>2.7280663465735486</v>
      </c>
      <c r="D23" s="33">
        <v>13</v>
      </c>
      <c r="E23" s="33">
        <v>2</v>
      </c>
      <c r="F23" s="33">
        <v>13</v>
      </c>
      <c r="G23" s="33">
        <v>27</v>
      </c>
      <c r="H23" s="33">
        <v>8</v>
      </c>
      <c r="I23" s="33">
        <v>18</v>
      </c>
      <c r="J23" s="33">
        <v>31</v>
      </c>
      <c r="K23" s="33"/>
      <c r="L23" s="33"/>
      <c r="M23" s="33">
        <v>1</v>
      </c>
      <c r="N23" s="39">
        <v>5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5.456132693147097E-2</v>
      </c>
      <c r="D24" s="34">
        <v>1</v>
      </c>
      <c r="E24" s="45"/>
      <c r="F24" s="45">
        <v>1</v>
      </c>
      <c r="G24" s="34"/>
      <c r="H24" s="34"/>
      <c r="I24" s="34"/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0.21824530772588388</v>
      </c>
      <c r="D31" s="34"/>
      <c r="E31" s="45"/>
      <c r="F31" s="45"/>
      <c r="G31" s="34">
        <v>3</v>
      </c>
      <c r="H31" s="34">
        <v>1</v>
      </c>
      <c r="I31" s="34">
        <v>4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8</v>
      </c>
      <c r="C32" s="17">
        <f t="shared" si="5"/>
        <v>0.43649061545176776</v>
      </c>
      <c r="D32" s="34">
        <v>1</v>
      </c>
      <c r="E32" s="45"/>
      <c r="F32" s="45"/>
      <c r="G32" s="34">
        <v>2</v>
      </c>
      <c r="H32" s="34">
        <v>6</v>
      </c>
      <c r="I32" s="34">
        <v>4</v>
      </c>
      <c r="J32" s="34">
        <v>3</v>
      </c>
      <c r="K32" s="34"/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69</v>
      </c>
      <c r="C34" s="17">
        <f t="shared" si="5"/>
        <v>3.7647315582714969</v>
      </c>
      <c r="D34" s="34">
        <v>27</v>
      </c>
      <c r="E34" s="45">
        <v>3</v>
      </c>
      <c r="F34" s="45">
        <v>31</v>
      </c>
      <c r="G34" s="34">
        <v>22</v>
      </c>
      <c r="H34" s="34">
        <v>13</v>
      </c>
      <c r="I34" s="34">
        <v>30</v>
      </c>
      <c r="J34" s="34">
        <v>36</v>
      </c>
      <c r="K34" s="34"/>
      <c r="L34" s="34">
        <v>1</v>
      </c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15</v>
      </c>
      <c r="C37" s="17">
        <f t="shared" si="5"/>
        <v>0.81841990397206454</v>
      </c>
      <c r="D37" s="34"/>
      <c r="E37" s="45"/>
      <c r="F37" s="45">
        <v>1</v>
      </c>
      <c r="G37" s="34">
        <v>10</v>
      </c>
      <c r="H37" s="34">
        <v>4</v>
      </c>
      <c r="I37" s="34">
        <v>2</v>
      </c>
      <c r="J37" s="34">
        <v>13</v>
      </c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6"/>
        <v>8</v>
      </c>
      <c r="C38" s="17">
        <f t="shared" si="5"/>
        <v>0.43649061545176776</v>
      </c>
      <c r="D38" s="34"/>
      <c r="E38" s="45"/>
      <c r="F38" s="45">
        <v>5</v>
      </c>
      <c r="G38" s="34">
        <v>2</v>
      </c>
      <c r="H38" s="34">
        <v>1</v>
      </c>
      <c r="I38" s="34">
        <v>4</v>
      </c>
      <c r="J38" s="34">
        <v>3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20</v>
      </c>
      <c r="C39" s="17">
        <f t="shared" si="5"/>
        <v>1.0912265386294195</v>
      </c>
      <c r="D39" s="34">
        <v>1</v>
      </c>
      <c r="E39" s="45"/>
      <c r="F39" s="45">
        <v>2</v>
      </c>
      <c r="G39" s="34">
        <v>14</v>
      </c>
      <c r="H39" s="34">
        <v>4</v>
      </c>
      <c r="I39" s="34">
        <v>1</v>
      </c>
      <c r="J39" s="34">
        <v>17</v>
      </c>
      <c r="K39" s="34"/>
      <c r="L39" s="34"/>
      <c r="M39" s="34">
        <v>2</v>
      </c>
      <c r="N39" s="41">
        <v>3</v>
      </c>
    </row>
    <row r="40" spans="1:14" s="3" customFormat="1" ht="12" x14ac:dyDescent="0.2">
      <c r="A40" s="22" t="s">
        <v>52</v>
      </c>
      <c r="B40" s="23">
        <f>SUM(E40:H40)</f>
        <v>18328</v>
      </c>
      <c r="C40" s="24"/>
      <c r="D40" s="23">
        <v>8854</v>
      </c>
      <c r="E40" s="23">
        <v>6580</v>
      </c>
      <c r="F40" s="23">
        <v>4602</v>
      </c>
      <c r="G40" s="23">
        <v>4765</v>
      </c>
      <c r="H40" s="23">
        <v>2381</v>
      </c>
      <c r="I40" s="23">
        <v>12942</v>
      </c>
      <c r="J40" s="23">
        <v>4918</v>
      </c>
      <c r="K40" s="23">
        <v>161</v>
      </c>
      <c r="L40" s="23">
        <v>307</v>
      </c>
      <c r="M40" s="23"/>
      <c r="N40" s="25">
        <v>2587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65" priority="6" stopIfTrue="1" operator="equal">
      <formula>0</formula>
    </cfRule>
  </conditionalFormatting>
  <conditionalFormatting sqref="I23:I39">
    <cfRule type="cellIs" dxfId="64" priority="5" stopIfTrue="1" operator="equal">
      <formula>0</formula>
    </cfRule>
  </conditionalFormatting>
  <conditionalFormatting sqref="D17:D20 F17:F20 I17:I20 K17:K20 M17:M20">
    <cfRule type="cellIs" dxfId="63" priority="4" stopIfTrue="1" operator="equal">
      <formula>0</formula>
    </cfRule>
  </conditionalFormatting>
  <conditionalFormatting sqref="E17:E20 G17:H20 J17:J20 L17:L20">
    <cfRule type="cellIs" dxfId="62" priority="3" stopIfTrue="1" operator="equal">
      <formula>0</formula>
    </cfRule>
  </conditionalFormatting>
  <conditionalFormatting sqref="E23:F23">
    <cfRule type="cellIs" dxfId="61" priority="2" stopIfTrue="1" operator="equal">
      <formula>0</formula>
    </cfRule>
  </conditionalFormatting>
  <conditionalFormatting sqref="N17:N20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96</v>
      </c>
      <c r="C8" s="61">
        <f>(B8/$B$40)*1000</f>
        <v>6.0495305312243994</v>
      </c>
      <c r="D8" s="60">
        <f t="shared" ref="D8:N8" si="0">(SUM(D23:D39))+D15+D21</f>
        <v>25</v>
      </c>
      <c r="E8" s="60">
        <f t="shared" si="0"/>
        <v>7</v>
      </c>
      <c r="F8" s="60">
        <f t="shared" si="0"/>
        <v>26</v>
      </c>
      <c r="G8" s="60">
        <f t="shared" si="0"/>
        <v>49</v>
      </c>
      <c r="H8" s="60">
        <f t="shared" si="0"/>
        <v>14</v>
      </c>
      <c r="I8" s="60">
        <f t="shared" si="0"/>
        <v>61</v>
      </c>
      <c r="J8" s="60">
        <f t="shared" si="0"/>
        <v>35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12</v>
      </c>
      <c r="C11" s="17">
        <f>(B11/$B$40)*1000</f>
        <v>0.75619131640304993</v>
      </c>
      <c r="D11" s="33">
        <v>2</v>
      </c>
      <c r="E11" s="33">
        <v>1</v>
      </c>
      <c r="F11" s="33">
        <v>4</v>
      </c>
      <c r="G11" s="33">
        <v>5</v>
      </c>
      <c r="H11" s="33">
        <v>2</v>
      </c>
      <c r="I11" s="33">
        <v>10</v>
      </c>
      <c r="J11" s="44">
        <v>2</v>
      </c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0.25206377213434999</v>
      </c>
      <c r="D13" s="34"/>
      <c r="E13" s="34">
        <v>1</v>
      </c>
      <c r="F13" s="34">
        <v>2</v>
      </c>
      <c r="G13" s="34">
        <v>1</v>
      </c>
      <c r="H13" s="34"/>
      <c r="I13" s="34">
        <v>2</v>
      </c>
      <c r="J13" s="45">
        <v>2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16</v>
      </c>
      <c r="C15" s="61">
        <f>(B15/B40)*1000</f>
        <v>1.0082550885374</v>
      </c>
      <c r="D15" s="60">
        <f t="shared" ref="D15:N15" si="2">SUM(D11:D14)</f>
        <v>2</v>
      </c>
      <c r="E15" s="60">
        <f t="shared" si="2"/>
        <v>2</v>
      </c>
      <c r="F15" s="60">
        <f t="shared" si="2"/>
        <v>6</v>
      </c>
      <c r="G15" s="60">
        <f t="shared" si="2"/>
        <v>6</v>
      </c>
      <c r="H15" s="60">
        <f t="shared" si="2"/>
        <v>2</v>
      </c>
      <c r="I15" s="60">
        <f t="shared" si="2"/>
        <v>12</v>
      </c>
      <c r="J15" s="60">
        <f t="shared" si="2"/>
        <v>4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5</v>
      </c>
      <c r="C18" s="17">
        <f>(B18/$B$40)*1000</f>
        <v>0.31507971516793748</v>
      </c>
      <c r="D18" s="34"/>
      <c r="E18" s="34"/>
      <c r="F18" s="34"/>
      <c r="G18" s="34">
        <v>4</v>
      </c>
      <c r="H18" s="34">
        <v>1</v>
      </c>
      <c r="I18" s="34">
        <v>3</v>
      </c>
      <c r="J18" s="34">
        <v>2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0.50412754426869999</v>
      </c>
      <c r="D19" s="34">
        <v>1</v>
      </c>
      <c r="E19" s="34"/>
      <c r="F19" s="34">
        <v>2</v>
      </c>
      <c r="G19" s="34">
        <v>4</v>
      </c>
      <c r="H19" s="34">
        <v>2</v>
      </c>
      <c r="I19" s="34">
        <v>7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13</v>
      </c>
      <c r="C21" s="61">
        <f>(B21/$B$40)*1000</f>
        <v>0.81920725943663752</v>
      </c>
      <c r="D21" s="60">
        <f>SUM(D17:D20)</f>
        <v>1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8</v>
      </c>
      <c r="H21" s="60">
        <f t="shared" si="4"/>
        <v>3</v>
      </c>
      <c r="I21" s="60">
        <f t="shared" si="4"/>
        <v>10</v>
      </c>
      <c r="J21" s="60">
        <f t="shared" si="4"/>
        <v>3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28</v>
      </c>
      <c r="C23" s="17">
        <f t="shared" ref="C23:C39" si="5">(B23/$B$40)*1000</f>
        <v>1.7644464049404498</v>
      </c>
      <c r="D23" s="33">
        <v>7</v>
      </c>
      <c r="E23" s="33">
        <v>3</v>
      </c>
      <c r="F23" s="33">
        <v>5</v>
      </c>
      <c r="G23" s="33">
        <v>16</v>
      </c>
      <c r="H23" s="33">
        <v>4</v>
      </c>
      <c r="I23" s="33">
        <v>13</v>
      </c>
      <c r="J23" s="33">
        <v>15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6.3015943033587499E-2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6.3015943033587499E-2</v>
      </c>
      <c r="D32" s="34"/>
      <c r="E32" s="45"/>
      <c r="F32" s="45"/>
      <c r="G32" s="34"/>
      <c r="H32" s="34">
        <v>1</v>
      </c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29</v>
      </c>
      <c r="C34" s="17">
        <f t="shared" si="5"/>
        <v>1.8274623479740373</v>
      </c>
      <c r="D34" s="34">
        <v>14</v>
      </c>
      <c r="E34" s="45">
        <v>1</v>
      </c>
      <c r="F34" s="45">
        <v>11</v>
      </c>
      <c r="G34" s="34">
        <v>15</v>
      </c>
      <c r="H34" s="34">
        <v>2</v>
      </c>
      <c r="I34" s="34">
        <v>17</v>
      </c>
      <c r="J34" s="34">
        <v>12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0.37809565820152496</v>
      </c>
      <c r="D38" s="34"/>
      <c r="E38" s="45"/>
      <c r="F38" s="45">
        <v>2</v>
      </c>
      <c r="G38" s="34">
        <v>3</v>
      </c>
      <c r="H38" s="34">
        <v>1</v>
      </c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0.126031886067175</v>
      </c>
      <c r="D39" s="34">
        <v>1</v>
      </c>
      <c r="E39" s="45">
        <v>1</v>
      </c>
      <c r="F39" s="45"/>
      <c r="G39" s="34">
        <v>1</v>
      </c>
      <c r="H39" s="34"/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15869</v>
      </c>
      <c r="C40" s="24"/>
      <c r="D40" s="23">
        <v>7670</v>
      </c>
      <c r="E40" s="23">
        <v>5529</v>
      </c>
      <c r="F40" s="23">
        <v>4018</v>
      </c>
      <c r="G40" s="23">
        <v>4179</v>
      </c>
      <c r="H40" s="23">
        <v>2143</v>
      </c>
      <c r="I40" s="23">
        <v>14739</v>
      </c>
      <c r="J40" s="23">
        <v>829</v>
      </c>
      <c r="K40" s="23">
        <v>136</v>
      </c>
      <c r="L40" s="23">
        <v>165</v>
      </c>
      <c r="M40" s="23"/>
      <c r="N40" s="25">
        <v>981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59" priority="6" stopIfTrue="1" operator="equal">
      <formula>0</formula>
    </cfRule>
  </conditionalFormatting>
  <conditionalFormatting sqref="I23:I39">
    <cfRule type="cellIs" dxfId="58" priority="5" stopIfTrue="1" operator="equal">
      <formula>0</formula>
    </cfRule>
  </conditionalFormatting>
  <conditionalFormatting sqref="D17:D20 F17:F20 I17:I20 K17:K20 M17:M20">
    <cfRule type="cellIs" dxfId="57" priority="4" stopIfTrue="1" operator="equal">
      <formula>0</formula>
    </cfRule>
  </conditionalFormatting>
  <conditionalFormatting sqref="E17:E20 G17:H20 J17:J20 L17:L20">
    <cfRule type="cellIs" dxfId="56" priority="3" stopIfTrue="1" operator="equal">
      <formula>0</formula>
    </cfRule>
  </conditionalFormatting>
  <conditionalFormatting sqref="E23:F23">
    <cfRule type="cellIs" dxfId="55" priority="2" stopIfTrue="1" operator="equal">
      <formula>0</formula>
    </cfRule>
  </conditionalFormatting>
  <conditionalFormatting sqref="N17:N20">
    <cfRule type="cellIs" dxfId="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O43"/>
  <sheetViews>
    <sheetView topLeftCell="A6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42</v>
      </c>
      <c r="C8" s="61">
        <f>(B8/$B$40)*1000</f>
        <v>6.0510012966431352</v>
      </c>
      <c r="D8" s="60">
        <f t="shared" ref="D8:N8" si="0">(SUM(D23:D39))+D15+D21</f>
        <v>23</v>
      </c>
      <c r="E8" s="60">
        <f t="shared" si="0"/>
        <v>2</v>
      </c>
      <c r="F8" s="60">
        <f t="shared" si="0"/>
        <v>18</v>
      </c>
      <c r="G8" s="60">
        <f t="shared" si="0"/>
        <v>9</v>
      </c>
      <c r="H8" s="60">
        <f t="shared" si="0"/>
        <v>13</v>
      </c>
      <c r="I8" s="60">
        <f t="shared" si="0"/>
        <v>23</v>
      </c>
      <c r="J8" s="60">
        <f t="shared" si="0"/>
        <v>17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0.43221437833165249</v>
      </c>
      <c r="D11" s="33">
        <v>2</v>
      </c>
      <c r="E11" s="33">
        <v>1</v>
      </c>
      <c r="F11" s="33">
        <v>1</v>
      </c>
      <c r="G11" s="33">
        <v>1</v>
      </c>
      <c r="H11" s="33"/>
      <c r="I11" s="33">
        <v>1</v>
      </c>
      <c r="J11" s="44">
        <v>1</v>
      </c>
      <c r="K11" s="44"/>
      <c r="L11" s="44"/>
      <c r="M11" s="44">
        <v>1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0.14407145944388419</v>
      </c>
      <c r="D13" s="34"/>
      <c r="E13" s="34"/>
      <c r="F13" s="34"/>
      <c r="G13" s="34"/>
      <c r="H13" s="34">
        <v>1</v>
      </c>
      <c r="I13" s="34"/>
      <c r="J13" s="45"/>
      <c r="K13" s="45"/>
      <c r="L13" s="45"/>
      <c r="M13" s="45">
        <v>1</v>
      </c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0.57628583777553677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1</v>
      </c>
      <c r="G15" s="60">
        <f t="shared" si="2"/>
        <v>1</v>
      </c>
      <c r="H15" s="60">
        <f t="shared" si="2"/>
        <v>1</v>
      </c>
      <c r="I15" s="60">
        <f t="shared" si="2"/>
        <v>1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5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5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0.14407145944388419</v>
      </c>
      <c r="D18" s="34"/>
      <c r="E18" s="34"/>
      <c r="F18" s="34"/>
      <c r="G18" s="34"/>
      <c r="H18" s="34">
        <v>1</v>
      </c>
      <c r="I18" s="34"/>
      <c r="J18" s="34">
        <v>1</v>
      </c>
      <c r="K18" s="34"/>
      <c r="L18" s="34"/>
      <c r="M18" s="34"/>
      <c r="N18" s="40"/>
    </row>
    <row r="19" spans="1:15" s="2" customFormat="1" x14ac:dyDescent="0.2">
      <c r="A19" s="21" t="s">
        <v>24</v>
      </c>
      <c r="B19" s="16">
        <f t="shared" si="3"/>
        <v>3</v>
      </c>
      <c r="C19" s="17">
        <f>(B19/$B$40)*1000</f>
        <v>0.43221437833165249</v>
      </c>
      <c r="D19" s="34">
        <v>1</v>
      </c>
      <c r="E19" s="34"/>
      <c r="F19" s="34"/>
      <c r="G19" s="34">
        <v>2</v>
      </c>
      <c r="H19" s="34">
        <v>1</v>
      </c>
      <c r="I19" s="34">
        <v>3</v>
      </c>
      <c r="J19" s="34"/>
      <c r="K19" s="34"/>
      <c r="L19" s="34"/>
      <c r="M19" s="34"/>
      <c r="N19" s="40"/>
    </row>
    <row r="20" spans="1:15" s="2" customFormat="1" x14ac:dyDescent="0.2">
      <c r="A20" s="21" t="s">
        <v>25</v>
      </c>
      <c r="B20" s="16">
        <f t="shared" si="3"/>
        <v>1</v>
      </c>
      <c r="C20" s="17">
        <f>(B20/$B$40)*1000</f>
        <v>0.14407145944388419</v>
      </c>
      <c r="D20" s="34"/>
      <c r="E20" s="34"/>
      <c r="F20" s="34"/>
      <c r="G20" s="34"/>
      <c r="H20" s="34">
        <v>1</v>
      </c>
      <c r="I20" s="34"/>
      <c r="J20" s="34">
        <v>1</v>
      </c>
      <c r="K20" s="34"/>
      <c r="L20" s="34"/>
      <c r="M20" s="34"/>
      <c r="N20" s="40"/>
    </row>
    <row r="21" spans="1:15" s="2" customFormat="1" ht="12" x14ac:dyDescent="0.2">
      <c r="A21" s="63" t="s">
        <v>26</v>
      </c>
      <c r="B21" s="60">
        <f>SUM(B17:B20)</f>
        <v>5</v>
      </c>
      <c r="C21" s="61">
        <f>(B21/$B$40)*1000</f>
        <v>0.72035729721942088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3</v>
      </c>
      <c r="I21" s="60">
        <f t="shared" si="4"/>
        <v>3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5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  <c r="O22" s="28"/>
    </row>
    <row r="23" spans="1:15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0.43221437833165249</v>
      </c>
      <c r="D23" s="33"/>
      <c r="E23" s="33"/>
      <c r="F23" s="33"/>
      <c r="G23" s="33">
        <v>1</v>
      </c>
      <c r="H23" s="33">
        <v>2</v>
      </c>
      <c r="I23" s="33">
        <v>3</v>
      </c>
      <c r="J23" s="33"/>
      <c r="K23" s="33"/>
      <c r="L23" s="33"/>
      <c r="M23" s="33"/>
      <c r="N23" s="39"/>
    </row>
    <row r="24" spans="1:15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0.14407145944388419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5" s="2" customFormat="1" x14ac:dyDescent="0.2">
      <c r="A25" s="21" t="s">
        <v>30</v>
      </c>
      <c r="B25" s="16">
        <f t="shared" si="6"/>
        <v>1</v>
      </c>
      <c r="C25" s="17">
        <f t="shared" si="5"/>
        <v>0.14407145944388419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5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5" s="2" customFormat="1" x14ac:dyDescent="0.2">
      <c r="A27" s="21" t="s">
        <v>32</v>
      </c>
      <c r="B27" s="16">
        <f t="shared" si="6"/>
        <v>1</v>
      </c>
      <c r="C27" s="17">
        <f t="shared" si="5"/>
        <v>0.14407145944388419</v>
      </c>
      <c r="D27" s="34">
        <v>1</v>
      </c>
      <c r="E27" s="45"/>
      <c r="F27" s="45">
        <v>1</v>
      </c>
      <c r="G27" s="34"/>
      <c r="H27" s="34"/>
      <c r="I27" s="34">
        <v>1</v>
      </c>
      <c r="J27" s="34"/>
      <c r="K27" s="34"/>
      <c r="L27" s="34"/>
      <c r="M27" s="34"/>
      <c r="N27" s="40"/>
    </row>
    <row r="28" spans="1:15" s="2" customFormat="1" x14ac:dyDescent="0.2">
      <c r="A28" s="21" t="s">
        <v>33</v>
      </c>
      <c r="B28" s="16">
        <f t="shared" si="6"/>
        <v>1</v>
      </c>
      <c r="C28" s="17">
        <f t="shared" si="5"/>
        <v>0.14407145944388419</v>
      </c>
      <c r="D28" s="34"/>
      <c r="E28" s="45"/>
      <c r="F28" s="45"/>
      <c r="G28" s="34">
        <v>1</v>
      </c>
      <c r="H28" s="34"/>
      <c r="I28" s="34">
        <v>1</v>
      </c>
      <c r="J28" s="34"/>
      <c r="K28" s="34"/>
      <c r="L28" s="34"/>
      <c r="M28" s="34"/>
      <c r="N28" s="40"/>
    </row>
    <row r="29" spans="1:15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5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5" s="2" customFormat="1" x14ac:dyDescent="0.2">
      <c r="A31" s="21" t="s">
        <v>36</v>
      </c>
      <c r="B31" s="16">
        <f t="shared" si="6"/>
        <v>3</v>
      </c>
      <c r="C31" s="17">
        <f t="shared" si="5"/>
        <v>0.43221437833165249</v>
      </c>
      <c r="D31" s="34">
        <v>2</v>
      </c>
      <c r="E31" s="45"/>
      <c r="F31" s="45"/>
      <c r="G31" s="34">
        <v>1</v>
      </c>
      <c r="H31" s="34">
        <v>2</v>
      </c>
      <c r="I31" s="34">
        <v>3</v>
      </c>
      <c r="J31" s="34"/>
      <c r="K31" s="34"/>
      <c r="L31" s="34"/>
      <c r="M31" s="34"/>
      <c r="N31" s="40">
        <v>1</v>
      </c>
    </row>
    <row r="32" spans="1:15" s="2" customFormat="1" x14ac:dyDescent="0.2">
      <c r="A32" s="21" t="s">
        <v>37</v>
      </c>
      <c r="B32" s="16">
        <f t="shared" si="6"/>
        <v>1</v>
      </c>
      <c r="C32" s="17">
        <f t="shared" si="5"/>
        <v>0.14407145944388419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20</v>
      </c>
      <c r="C34" s="17">
        <f t="shared" si="5"/>
        <v>2.8814291888776835</v>
      </c>
      <c r="D34" s="34">
        <v>16</v>
      </c>
      <c r="E34" s="45">
        <v>1</v>
      </c>
      <c r="F34" s="45">
        <v>14</v>
      </c>
      <c r="G34" s="34">
        <v>2</v>
      </c>
      <c r="H34" s="34">
        <v>3</v>
      </c>
      <c r="I34" s="34">
        <v>7</v>
      </c>
      <c r="J34" s="34">
        <v>13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0.14407145944388419</v>
      </c>
      <c r="D38" s="34">
        <v>1</v>
      </c>
      <c r="E38" s="45"/>
      <c r="F38" s="45">
        <v>1</v>
      </c>
      <c r="G38" s="34"/>
      <c r="H38" s="34"/>
      <c r="I38" s="34"/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0.14407145944388419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6941</v>
      </c>
      <c r="C40" s="24"/>
      <c r="D40" s="23">
        <v>3374</v>
      </c>
      <c r="E40" s="23">
        <v>2454</v>
      </c>
      <c r="F40" s="23">
        <v>1813</v>
      </c>
      <c r="G40" s="23">
        <v>1793</v>
      </c>
      <c r="H40" s="23">
        <v>881</v>
      </c>
      <c r="I40" s="23">
        <v>6461</v>
      </c>
      <c r="J40" s="23">
        <v>374</v>
      </c>
      <c r="K40" s="23">
        <v>50</v>
      </c>
      <c r="L40" s="23">
        <v>56</v>
      </c>
      <c r="M40" s="23"/>
      <c r="N40" s="25">
        <v>1011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53" priority="6" stopIfTrue="1" operator="equal">
      <formula>0</formula>
    </cfRule>
  </conditionalFormatting>
  <conditionalFormatting sqref="I23:I39">
    <cfRule type="cellIs" dxfId="52" priority="5" stopIfTrue="1" operator="equal">
      <formula>0</formula>
    </cfRule>
  </conditionalFormatting>
  <conditionalFormatting sqref="D17:D20 F17:F20 I17:I20 K17:K20 M17:M20">
    <cfRule type="cellIs" dxfId="51" priority="4" stopIfTrue="1" operator="equal">
      <formula>0</formula>
    </cfRule>
  </conditionalFormatting>
  <conditionalFormatting sqref="E17:E20 G17:H20 J17:J20 L17:L20">
    <cfRule type="cellIs" dxfId="50" priority="3" stopIfTrue="1" operator="equal">
      <formula>0</formula>
    </cfRule>
  </conditionalFormatting>
  <conditionalFormatting sqref="E23:F23">
    <cfRule type="cellIs" dxfId="49" priority="2" stopIfTrue="1" operator="equal">
      <formula>0</formula>
    </cfRule>
  </conditionalFormatting>
  <conditionalFormatting sqref="N17:N20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30</v>
      </c>
      <c r="C8" s="61">
        <f>(B8/$B$40)*1000</f>
        <v>7.2656817631387751</v>
      </c>
      <c r="D8" s="60">
        <f t="shared" ref="D8:N8" si="0">(SUM(D23:D39))+D15+D21</f>
        <v>16</v>
      </c>
      <c r="E8" s="60">
        <f t="shared" si="0"/>
        <v>0</v>
      </c>
      <c r="F8" s="60">
        <f t="shared" si="0"/>
        <v>10</v>
      </c>
      <c r="G8" s="60">
        <f t="shared" si="0"/>
        <v>11</v>
      </c>
      <c r="H8" s="60">
        <f t="shared" si="0"/>
        <v>9</v>
      </c>
      <c r="I8" s="60">
        <f t="shared" si="0"/>
        <v>21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9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0.72656817631387749</v>
      </c>
      <c r="D11" s="33">
        <v>2</v>
      </c>
      <c r="E11" s="33"/>
      <c r="F11" s="33">
        <v>1</v>
      </c>
      <c r="G11" s="33">
        <v>2</v>
      </c>
      <c r="H11" s="33"/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0.72656817631387749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1</v>
      </c>
      <c r="G15" s="60">
        <f t="shared" si="2"/>
        <v>2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0.24218939210462581</v>
      </c>
      <c r="D19" s="34">
        <v>1</v>
      </c>
      <c r="E19" s="34"/>
      <c r="F19" s="34">
        <v>1</v>
      </c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0.24218939210462581</v>
      </c>
      <c r="D21" s="60">
        <f>SUM(D17:D20)</f>
        <v>1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1.2109469605231289</v>
      </c>
      <c r="D23" s="33">
        <v>4</v>
      </c>
      <c r="E23" s="33"/>
      <c r="F23" s="33">
        <v>1</v>
      </c>
      <c r="G23" s="33">
        <v>1</v>
      </c>
      <c r="H23" s="33">
        <v>3</v>
      </c>
      <c r="I23" s="33">
        <v>4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3.3906514894647612</v>
      </c>
      <c r="D34" s="34">
        <v>7</v>
      </c>
      <c r="E34" s="45"/>
      <c r="F34" s="45">
        <v>6</v>
      </c>
      <c r="G34" s="34">
        <v>6</v>
      </c>
      <c r="H34" s="34">
        <v>2</v>
      </c>
      <c r="I34" s="34">
        <v>8</v>
      </c>
      <c r="J34" s="34"/>
      <c r="K34" s="34"/>
      <c r="L34" s="34"/>
      <c r="M34" s="34">
        <v>6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0.24218939210462581</v>
      </c>
      <c r="D36" s="34">
        <v>1</v>
      </c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0.24218939210462581</v>
      </c>
      <c r="D37" s="34"/>
      <c r="E37" s="45"/>
      <c r="F37" s="45"/>
      <c r="G37" s="34">
        <v>1</v>
      </c>
      <c r="H37" s="34"/>
      <c r="I37" s="34"/>
      <c r="J37" s="34"/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1.2109469605231289</v>
      </c>
      <c r="D38" s="34">
        <v>1</v>
      </c>
      <c r="E38" s="45"/>
      <c r="F38" s="45">
        <v>1</v>
      </c>
      <c r="G38" s="34">
        <v>1</v>
      </c>
      <c r="H38" s="34">
        <v>3</v>
      </c>
      <c r="I38" s="34">
        <v>4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4129</v>
      </c>
      <c r="C40" s="24"/>
      <c r="D40" s="23">
        <v>2026</v>
      </c>
      <c r="E40" s="23">
        <v>1442</v>
      </c>
      <c r="F40" s="23">
        <v>1071</v>
      </c>
      <c r="G40" s="23">
        <v>1054</v>
      </c>
      <c r="H40" s="23">
        <v>562</v>
      </c>
      <c r="I40" s="23">
        <v>4004</v>
      </c>
      <c r="J40" s="23">
        <v>73</v>
      </c>
      <c r="K40" s="23">
        <v>30</v>
      </c>
      <c r="L40" s="23">
        <v>22</v>
      </c>
      <c r="M40" s="23"/>
      <c r="N40" s="25">
        <v>246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7" priority="6" stopIfTrue="1" operator="equal">
      <formula>0</formula>
    </cfRule>
  </conditionalFormatting>
  <conditionalFormatting sqref="I23:I39">
    <cfRule type="cellIs" dxfId="46" priority="5" stopIfTrue="1" operator="equal">
      <formula>0</formula>
    </cfRule>
  </conditionalFormatting>
  <conditionalFormatting sqref="D17:D20 F17:F20 I17:I20 K17:K20 M17:M20">
    <cfRule type="cellIs" dxfId="45" priority="4" stopIfTrue="1" operator="equal">
      <formula>0</formula>
    </cfRule>
  </conditionalFormatting>
  <conditionalFormatting sqref="E17:E20 G17:H20 J17:J20 L17:L20">
    <cfRule type="cellIs" dxfId="44" priority="3" stopIfTrue="1" operator="equal">
      <formula>0</formula>
    </cfRule>
  </conditionalFormatting>
  <conditionalFormatting sqref="E23:F23">
    <cfRule type="cellIs" dxfId="43" priority="2" stopIfTrue="1" operator="equal">
      <formula>0</formula>
    </cfRule>
  </conditionalFormatting>
  <conditionalFormatting sqref="N17:N20">
    <cfRule type="cellIs" dxfId="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27</v>
      </c>
      <c r="C8" s="61">
        <f>(B8/$B$40)*1000</f>
        <v>37.868162692847122</v>
      </c>
      <c r="D8" s="60">
        <f t="shared" ref="D8:N8" si="0">(SUM(D23:D39))+D15+D21</f>
        <v>4</v>
      </c>
      <c r="E8" s="60">
        <f t="shared" si="0"/>
        <v>3</v>
      </c>
      <c r="F8" s="60">
        <f t="shared" si="0"/>
        <v>17</v>
      </c>
      <c r="G8" s="60">
        <f t="shared" si="0"/>
        <v>4</v>
      </c>
      <c r="H8" s="60">
        <f t="shared" si="0"/>
        <v>3</v>
      </c>
      <c r="I8" s="60">
        <f t="shared" si="0"/>
        <v>15</v>
      </c>
      <c r="J8" s="60">
        <f t="shared" si="0"/>
        <v>0</v>
      </c>
      <c r="K8" s="60">
        <f t="shared" si="0"/>
        <v>12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1.4025245441795231</v>
      </c>
      <c r="D13" s="34"/>
      <c r="E13" s="34"/>
      <c r="F13" s="34">
        <v>1</v>
      </c>
      <c r="G13" s="34"/>
      <c r="H13" s="34"/>
      <c r="I13" s="34"/>
      <c r="J13" s="45"/>
      <c r="K13" s="45">
        <v>1</v>
      </c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1.4025245441795231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1.4025245441795231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2.8050490883590462</v>
      </c>
      <c r="D18" s="34"/>
      <c r="E18" s="34"/>
      <c r="F18" s="34">
        <v>2</v>
      </c>
      <c r="G18" s="34"/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7.0126227208976157</v>
      </c>
      <c r="D19" s="34"/>
      <c r="E19" s="34"/>
      <c r="F19" s="34">
        <v>4</v>
      </c>
      <c r="G19" s="34">
        <v>1</v>
      </c>
      <c r="H19" s="34"/>
      <c r="I19" s="34">
        <v>2</v>
      </c>
      <c r="J19" s="34"/>
      <c r="K19" s="34">
        <v>3</v>
      </c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2.8050490883590462</v>
      </c>
      <c r="D20" s="34"/>
      <c r="E20" s="34"/>
      <c r="F20" s="34">
        <v>1</v>
      </c>
      <c r="G20" s="34">
        <v>1</v>
      </c>
      <c r="H20" s="34"/>
      <c r="I20" s="34">
        <v>1</v>
      </c>
      <c r="J20" s="34"/>
      <c r="K20" s="34">
        <v>1</v>
      </c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10</v>
      </c>
      <c r="C21" s="61">
        <f>(B21/$B$40)*1000</f>
        <v>14.025245441795231</v>
      </c>
      <c r="D21" s="60">
        <f>SUM(D17:D20)</f>
        <v>0</v>
      </c>
      <c r="E21" s="60">
        <f t="shared" ref="E21:N21" si="4">SUM(E17:E20)</f>
        <v>0</v>
      </c>
      <c r="F21" s="60">
        <f t="shared" si="4"/>
        <v>8</v>
      </c>
      <c r="G21" s="60">
        <f t="shared" si="4"/>
        <v>2</v>
      </c>
      <c r="H21" s="60">
        <f t="shared" si="4"/>
        <v>0</v>
      </c>
      <c r="I21" s="60">
        <f t="shared" si="4"/>
        <v>6</v>
      </c>
      <c r="J21" s="60">
        <f t="shared" si="4"/>
        <v>0</v>
      </c>
      <c r="K21" s="60">
        <f t="shared" si="4"/>
        <v>4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11.220196353436185</v>
      </c>
      <c r="D23" s="33"/>
      <c r="E23" s="33">
        <v>2</v>
      </c>
      <c r="F23" s="33">
        <v>5</v>
      </c>
      <c r="G23" s="33"/>
      <c r="H23" s="33">
        <v>1</v>
      </c>
      <c r="I23" s="33">
        <v>3</v>
      </c>
      <c r="J23" s="33"/>
      <c r="K23" s="33">
        <v>5</v>
      </c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2.8050490883590462</v>
      </c>
      <c r="D25" s="34">
        <v>1</v>
      </c>
      <c r="E25" s="45"/>
      <c r="F25" s="45"/>
      <c r="G25" s="34"/>
      <c r="H25" s="34">
        <v>2</v>
      </c>
      <c r="I25" s="34">
        <v>1</v>
      </c>
      <c r="J25" s="34"/>
      <c r="K25" s="34">
        <v>1</v>
      </c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7.0126227208976157</v>
      </c>
      <c r="D34" s="34">
        <v>3</v>
      </c>
      <c r="E34" s="45">
        <v>1</v>
      </c>
      <c r="F34" s="45">
        <v>2</v>
      </c>
      <c r="G34" s="34">
        <v>2</v>
      </c>
      <c r="H34" s="34"/>
      <c r="I34" s="34">
        <v>5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1.4025245441795231</v>
      </c>
      <c r="D38" s="34"/>
      <c r="E38" s="45"/>
      <c r="F38" s="45">
        <v>1</v>
      </c>
      <c r="G38" s="34"/>
      <c r="H38" s="34"/>
      <c r="I38" s="34"/>
      <c r="J38" s="34"/>
      <c r="K38" s="34">
        <v>1</v>
      </c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713</v>
      </c>
      <c r="C40" s="24"/>
      <c r="D40" s="23">
        <v>343</v>
      </c>
      <c r="E40" s="23">
        <v>256</v>
      </c>
      <c r="F40" s="23">
        <v>191</v>
      </c>
      <c r="G40" s="23">
        <v>180</v>
      </c>
      <c r="H40" s="23">
        <v>86</v>
      </c>
      <c r="I40" s="23">
        <v>562</v>
      </c>
      <c r="J40" s="23">
        <v>34</v>
      </c>
      <c r="K40" s="23">
        <v>111</v>
      </c>
      <c r="L40" s="23">
        <v>6</v>
      </c>
      <c r="M40" s="23"/>
      <c r="N40" s="25">
        <v>25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1" priority="6" stopIfTrue="1" operator="equal">
      <formula>0</formula>
    </cfRule>
  </conditionalFormatting>
  <conditionalFormatting sqref="I23:I39">
    <cfRule type="cellIs" dxfId="40" priority="5" stopIfTrue="1" operator="equal">
      <formula>0</formula>
    </cfRule>
  </conditionalFormatting>
  <conditionalFormatting sqref="D17:D20 F17:F20 I17:I20 K17:K20 M17:M20">
    <cfRule type="cellIs" dxfId="39" priority="4" stopIfTrue="1" operator="equal">
      <formula>0</formula>
    </cfRule>
  </conditionalFormatting>
  <conditionalFormatting sqref="E17:E20 G17:H20 J17:J20 L17:L20">
    <cfRule type="cellIs" dxfId="38" priority="3" stopIfTrue="1" operator="equal">
      <formula>0</formula>
    </cfRule>
  </conditionalFormatting>
  <conditionalFormatting sqref="E23:F23">
    <cfRule type="cellIs" dxfId="37" priority="2" stopIfTrue="1" operator="equal">
      <formula>0</formula>
    </cfRule>
  </conditionalFormatting>
  <conditionalFormatting sqref="N17:N20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3.5082367297132397</v>
      </c>
      <c r="D8" s="60">
        <f t="shared" ref="D8:N8" si="0">(SUM(D23:D39))+D15+D21</f>
        <v>14</v>
      </c>
      <c r="E8" s="60">
        <f t="shared" si="0"/>
        <v>1</v>
      </c>
      <c r="F8" s="60">
        <f t="shared" si="0"/>
        <v>1</v>
      </c>
      <c r="G8" s="60">
        <f t="shared" si="0"/>
        <v>10</v>
      </c>
      <c r="H8" s="60">
        <f t="shared" si="0"/>
        <v>11</v>
      </c>
      <c r="I8" s="60">
        <f t="shared" si="0"/>
        <v>21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0.1525320317266626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0.1525320317266626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0.76266015863331305</v>
      </c>
      <c r="D19" s="34">
        <v>3</v>
      </c>
      <c r="E19" s="34"/>
      <c r="F19" s="34"/>
      <c r="G19" s="34">
        <v>1</v>
      </c>
      <c r="H19" s="34">
        <v>4</v>
      </c>
      <c r="I19" s="34">
        <v>5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0.1525320317266626</v>
      </c>
      <c r="D20" s="34">
        <v>1</v>
      </c>
      <c r="E20" s="34"/>
      <c r="F20" s="34"/>
      <c r="G20" s="34">
        <v>1</v>
      </c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0.91519219035997557</v>
      </c>
      <c r="D21" s="60">
        <f>SUM(D17:D20)</f>
        <v>4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4</v>
      </c>
      <c r="I21" s="60">
        <f t="shared" si="4"/>
        <v>5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0.61012812690665041</v>
      </c>
      <c r="D23" s="33">
        <v>2</v>
      </c>
      <c r="E23" s="33"/>
      <c r="F23" s="33"/>
      <c r="G23" s="33">
        <v>2</v>
      </c>
      <c r="H23" s="33">
        <v>2</v>
      </c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0.1525320317266626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0.1525320317266626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1.3727882855399633</v>
      </c>
      <c r="D34" s="34">
        <v>7</v>
      </c>
      <c r="E34" s="45">
        <v>1</v>
      </c>
      <c r="F34" s="45">
        <v>1</v>
      </c>
      <c r="G34" s="34">
        <v>4</v>
      </c>
      <c r="H34" s="34">
        <v>3</v>
      </c>
      <c r="I34" s="34">
        <v>8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0.1525320317266626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6556</v>
      </c>
      <c r="C40" s="24"/>
      <c r="D40" s="23">
        <v>3163</v>
      </c>
      <c r="E40" s="23">
        <v>2256</v>
      </c>
      <c r="F40" s="23">
        <v>1667</v>
      </c>
      <c r="G40" s="23">
        <v>1740</v>
      </c>
      <c r="H40" s="23">
        <v>893</v>
      </c>
      <c r="I40" s="23">
        <v>6288</v>
      </c>
      <c r="J40" s="23">
        <v>158</v>
      </c>
      <c r="K40" s="23">
        <v>50</v>
      </c>
      <c r="L40" s="23">
        <v>60</v>
      </c>
      <c r="M40" s="23"/>
      <c r="N40" s="25">
        <v>298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5" priority="6" stopIfTrue="1" operator="equal">
      <formula>0</formula>
    </cfRule>
  </conditionalFormatting>
  <conditionalFormatting sqref="I23:I39">
    <cfRule type="cellIs" dxfId="34" priority="5" stopIfTrue="1" operator="equal">
      <formula>0</formula>
    </cfRule>
  </conditionalFormatting>
  <conditionalFormatting sqref="D17:D20 F17:F20 I17:I20 K17:K20 M17:M20">
    <cfRule type="cellIs" dxfId="33" priority="4" stopIfTrue="1" operator="equal">
      <formula>0</formula>
    </cfRule>
  </conditionalFormatting>
  <conditionalFormatting sqref="E17:E20 G17:H20 J17:J20 L17:L20">
    <cfRule type="cellIs" dxfId="32" priority="3" stopIfTrue="1" operator="equal">
      <formula>0</formula>
    </cfRule>
  </conditionalFormatting>
  <conditionalFormatting sqref="E23:F23">
    <cfRule type="cellIs" dxfId="31" priority="2" stopIfTrue="1" operator="equal">
      <formula>0</formula>
    </cfRule>
  </conditionalFormatting>
  <conditionalFormatting sqref="N17:N20">
    <cfRule type="cellIs" dxfId="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2.8818443804034581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1.4409221902017291</v>
      </c>
      <c r="D20" s="34"/>
      <c r="E20" s="34"/>
      <c r="F20" s="34"/>
      <c r="G20" s="34">
        <v>1</v>
      </c>
      <c r="H20" s="34"/>
      <c r="I20" s="34"/>
      <c r="J20" s="34"/>
      <c r="K20" s="34">
        <v>1</v>
      </c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1.4409221902017291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1.4409221902017291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694</v>
      </c>
      <c r="C40" s="24"/>
      <c r="D40" s="23">
        <v>350</v>
      </c>
      <c r="E40" s="23">
        <v>236</v>
      </c>
      <c r="F40" s="23">
        <v>169</v>
      </c>
      <c r="G40" s="23">
        <v>180</v>
      </c>
      <c r="H40" s="23">
        <v>109</v>
      </c>
      <c r="I40" s="23">
        <v>491</v>
      </c>
      <c r="J40" s="23">
        <v>32</v>
      </c>
      <c r="K40" s="23">
        <v>166</v>
      </c>
      <c r="L40" s="23">
        <v>5</v>
      </c>
      <c r="M40" s="23"/>
      <c r="N40" s="25">
        <v>22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61" priority="6" stopIfTrue="1" operator="equal">
      <formula>0</formula>
    </cfRule>
  </conditionalFormatting>
  <conditionalFormatting sqref="I23:I39">
    <cfRule type="cellIs" dxfId="460" priority="5" stopIfTrue="1" operator="equal">
      <formula>0</formula>
    </cfRule>
  </conditionalFormatting>
  <conditionalFormatting sqref="D17:D20 F17:F20 I17:I20 K17:K20 M17:M20">
    <cfRule type="cellIs" dxfId="459" priority="4" stopIfTrue="1" operator="equal">
      <formula>0</formula>
    </cfRule>
  </conditionalFormatting>
  <conditionalFormatting sqref="E17:E20 G17:H20 J17:J20 L17:L20">
    <cfRule type="cellIs" dxfId="458" priority="3" stopIfTrue="1" operator="equal">
      <formula>0</formula>
    </cfRule>
  </conditionalFormatting>
  <conditionalFormatting sqref="E23:F23">
    <cfRule type="cellIs" dxfId="457" priority="2" stopIfTrue="1" operator="equal">
      <formula>0</formula>
    </cfRule>
  </conditionalFormatting>
  <conditionalFormatting sqref="N17:N20">
    <cfRule type="cellIs" dxfId="4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69</v>
      </c>
      <c r="C8" s="61">
        <f>(B8/$B$40)*1000</f>
        <v>13.542688910696763</v>
      </c>
      <c r="D8" s="60">
        <f t="shared" ref="D8:N8" si="0">(SUM(D23:D39))+D15+D21</f>
        <v>27</v>
      </c>
      <c r="E8" s="60">
        <f t="shared" si="0"/>
        <v>17</v>
      </c>
      <c r="F8" s="60">
        <f t="shared" si="0"/>
        <v>18</v>
      </c>
      <c r="G8" s="60">
        <f t="shared" si="0"/>
        <v>23</v>
      </c>
      <c r="H8" s="60">
        <f t="shared" si="0"/>
        <v>11</v>
      </c>
      <c r="I8" s="60">
        <f t="shared" si="0"/>
        <v>65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0.78508341511285573</v>
      </c>
      <c r="D11" s="33">
        <v>1</v>
      </c>
      <c r="E11" s="33">
        <v>1</v>
      </c>
      <c r="F11" s="33">
        <v>1</v>
      </c>
      <c r="G11" s="33">
        <v>2</v>
      </c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0.98135426889106958</v>
      </c>
      <c r="D13" s="34"/>
      <c r="E13" s="34">
        <v>2</v>
      </c>
      <c r="F13" s="34"/>
      <c r="G13" s="34"/>
      <c r="H13" s="34">
        <v>3</v>
      </c>
      <c r="I13" s="34">
        <v>5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9</v>
      </c>
      <c r="C15" s="61">
        <f>(B15/B40)*1000</f>
        <v>1.7664376840039253</v>
      </c>
      <c r="D15" s="60">
        <f t="shared" ref="D15:N15" si="2">SUM(D11:D14)</f>
        <v>1</v>
      </c>
      <c r="E15" s="60">
        <f t="shared" si="2"/>
        <v>3</v>
      </c>
      <c r="F15" s="60">
        <f t="shared" si="2"/>
        <v>1</v>
      </c>
      <c r="G15" s="60">
        <f t="shared" si="2"/>
        <v>2</v>
      </c>
      <c r="H15" s="60">
        <f t="shared" si="2"/>
        <v>3</v>
      </c>
      <c r="I15" s="60">
        <f t="shared" si="2"/>
        <v>9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0.58881256133464188</v>
      </c>
      <c r="D18" s="34">
        <v>3</v>
      </c>
      <c r="E18" s="34"/>
      <c r="F18" s="34">
        <v>1</v>
      </c>
      <c r="G18" s="34">
        <v>2</v>
      </c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0.39254170755642787</v>
      </c>
      <c r="D19" s="34">
        <v>2</v>
      </c>
      <c r="E19" s="34"/>
      <c r="F19" s="34"/>
      <c r="G19" s="34">
        <v>1</v>
      </c>
      <c r="H19" s="34">
        <v>1</v>
      </c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0.19627085377821393</v>
      </c>
      <c r="D20" s="34">
        <v>1</v>
      </c>
      <c r="E20" s="34">
        <v>1</v>
      </c>
      <c r="F20" s="34"/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1.1776251226692838</v>
      </c>
      <c r="D21" s="60">
        <f>SUM(D17:D20)</f>
        <v>6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3</v>
      </c>
      <c r="H21" s="60">
        <f t="shared" si="4"/>
        <v>1</v>
      </c>
      <c r="I21" s="60">
        <f t="shared" si="4"/>
        <v>6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20</v>
      </c>
      <c r="C23" s="17">
        <f t="shared" ref="C23:C39" si="5">(B23/$B$40)*1000</f>
        <v>3.9254170755642783</v>
      </c>
      <c r="D23" s="33">
        <v>6</v>
      </c>
      <c r="E23" s="33">
        <v>6</v>
      </c>
      <c r="F23" s="33">
        <v>4</v>
      </c>
      <c r="G23" s="33">
        <v>7</v>
      </c>
      <c r="H23" s="33">
        <v>3</v>
      </c>
      <c r="I23" s="33">
        <v>19</v>
      </c>
      <c r="J23" s="33"/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0.19627085377821393</v>
      </c>
      <c r="D24" s="34">
        <v>1</v>
      </c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6</v>
      </c>
      <c r="C32" s="17">
        <f t="shared" si="5"/>
        <v>1.1776251226692838</v>
      </c>
      <c r="D32" s="34">
        <v>3</v>
      </c>
      <c r="E32" s="45">
        <v>1</v>
      </c>
      <c r="F32" s="45">
        <v>1</v>
      </c>
      <c r="G32" s="34">
        <v>3</v>
      </c>
      <c r="H32" s="34">
        <v>1</v>
      </c>
      <c r="I32" s="34">
        <v>6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17</v>
      </c>
      <c r="C34" s="17">
        <f t="shared" si="5"/>
        <v>3.3366045142296366</v>
      </c>
      <c r="D34" s="34">
        <v>9</v>
      </c>
      <c r="E34" s="45">
        <v>3</v>
      </c>
      <c r="F34" s="45">
        <v>7</v>
      </c>
      <c r="G34" s="34">
        <v>6</v>
      </c>
      <c r="H34" s="34">
        <v>1</v>
      </c>
      <c r="I34" s="34">
        <v>14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7</v>
      </c>
      <c r="C38" s="17">
        <f t="shared" si="5"/>
        <v>1.3738959764474974</v>
      </c>
      <c r="D38" s="34"/>
      <c r="E38" s="45">
        <v>1</v>
      </c>
      <c r="F38" s="45">
        <v>3</v>
      </c>
      <c r="G38" s="34">
        <v>1</v>
      </c>
      <c r="H38" s="34">
        <v>2</v>
      </c>
      <c r="I38" s="34">
        <v>7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3</v>
      </c>
      <c r="C39" s="17">
        <f t="shared" si="5"/>
        <v>0.58881256133464188</v>
      </c>
      <c r="D39" s="34">
        <v>1</v>
      </c>
      <c r="E39" s="45">
        <v>2</v>
      </c>
      <c r="F39" s="45">
        <v>1</v>
      </c>
      <c r="G39" s="34"/>
      <c r="H39" s="34"/>
      <c r="I39" s="34">
        <v>3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5095</v>
      </c>
      <c r="C40" s="24"/>
      <c r="D40" s="23">
        <v>2365</v>
      </c>
      <c r="E40" s="23">
        <v>1670</v>
      </c>
      <c r="F40" s="23">
        <v>1290</v>
      </c>
      <c r="G40" s="23">
        <v>1439</v>
      </c>
      <c r="H40" s="23">
        <v>696</v>
      </c>
      <c r="I40" s="23">
        <v>4786</v>
      </c>
      <c r="J40" s="23">
        <v>219</v>
      </c>
      <c r="K40" s="23">
        <v>53</v>
      </c>
      <c r="L40" s="23">
        <v>37</v>
      </c>
      <c r="M40" s="23"/>
      <c r="N40" s="25">
        <v>319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9" priority="6" stopIfTrue="1" operator="equal">
      <formula>0</formula>
    </cfRule>
  </conditionalFormatting>
  <conditionalFormatting sqref="I23:I39">
    <cfRule type="cellIs" dxfId="28" priority="5" stopIfTrue="1" operator="equal">
      <formula>0</formula>
    </cfRule>
  </conditionalFormatting>
  <conditionalFormatting sqref="D17:D20 F17:F20 I17:I20 K17:K20 M17:M20">
    <cfRule type="cellIs" dxfId="27" priority="4" stopIfTrue="1" operator="equal">
      <formula>0</formula>
    </cfRule>
  </conditionalFormatting>
  <conditionalFormatting sqref="E17:E20 G17:H20 J17:J20 L17:L20">
    <cfRule type="cellIs" dxfId="26" priority="3" stopIfTrue="1" operator="equal">
      <formula>0</formula>
    </cfRule>
  </conditionalFormatting>
  <conditionalFormatting sqref="E23:F23">
    <cfRule type="cellIs" dxfId="25" priority="2" stopIfTrue="1" operator="equal">
      <formula>0</formula>
    </cfRule>
  </conditionalFormatting>
  <conditionalFormatting sqref="N17:N20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31</v>
      </c>
      <c r="C8" s="61">
        <f>(B8/$B$40)*1000</f>
        <v>3.8186745503818673</v>
      </c>
      <c r="D8" s="60">
        <f t="shared" ref="D8:N8" si="0">(SUM(D23:D39))+D15+D21</f>
        <v>8</v>
      </c>
      <c r="E8" s="60">
        <f t="shared" si="0"/>
        <v>3</v>
      </c>
      <c r="F8" s="60">
        <f t="shared" si="0"/>
        <v>9</v>
      </c>
      <c r="G8" s="60">
        <f t="shared" si="0"/>
        <v>11</v>
      </c>
      <c r="H8" s="60">
        <f t="shared" si="0"/>
        <v>8</v>
      </c>
      <c r="I8" s="60">
        <f t="shared" si="0"/>
        <v>20</v>
      </c>
      <c r="J8" s="60">
        <f t="shared" si="0"/>
        <v>8</v>
      </c>
      <c r="K8" s="60">
        <f t="shared" si="0"/>
        <v>0</v>
      </c>
      <c r="L8" s="60">
        <f t="shared" si="0"/>
        <v>1</v>
      </c>
      <c r="M8" s="60">
        <f t="shared" si="0"/>
        <v>2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0.1231830500123183</v>
      </c>
      <c r="D11" s="33"/>
      <c r="E11" s="33"/>
      <c r="F11" s="33">
        <v>1</v>
      </c>
      <c r="G11" s="33"/>
      <c r="H11" s="33"/>
      <c r="I11" s="33"/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0.2463661000246366</v>
      </c>
      <c r="D13" s="34"/>
      <c r="E13" s="34">
        <v>1</v>
      </c>
      <c r="F13" s="34"/>
      <c r="G13" s="34">
        <v>1</v>
      </c>
      <c r="H13" s="34"/>
      <c r="I13" s="34">
        <v>1</v>
      </c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0.36954915003695493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0.1231830500123183</v>
      </c>
      <c r="D17" s="34"/>
      <c r="E17" s="34"/>
      <c r="F17" s="34"/>
      <c r="G17" s="34">
        <v>1</v>
      </c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0.73909830007390986</v>
      </c>
      <c r="D19" s="34">
        <v>2</v>
      </c>
      <c r="E19" s="34">
        <v>1</v>
      </c>
      <c r="F19" s="34">
        <v>2</v>
      </c>
      <c r="G19" s="34">
        <v>2</v>
      </c>
      <c r="H19" s="34">
        <v>1</v>
      </c>
      <c r="I19" s="34">
        <v>2</v>
      </c>
      <c r="J19" s="34">
        <v>2</v>
      </c>
      <c r="K19" s="34"/>
      <c r="L19" s="34">
        <v>1</v>
      </c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0.1231830500123183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0.98546440009854641</v>
      </c>
      <c r="D21" s="60">
        <f>SUM(D17:D20)</f>
        <v>2</v>
      </c>
      <c r="E21" s="60">
        <f t="shared" ref="E21:N21" si="4">SUM(E17:E20)</f>
        <v>1</v>
      </c>
      <c r="F21" s="60">
        <f t="shared" si="4"/>
        <v>3</v>
      </c>
      <c r="G21" s="60">
        <f t="shared" si="4"/>
        <v>3</v>
      </c>
      <c r="H21" s="60">
        <f t="shared" si="4"/>
        <v>1</v>
      </c>
      <c r="I21" s="60">
        <f t="shared" si="4"/>
        <v>4</v>
      </c>
      <c r="J21" s="60">
        <f t="shared" si="4"/>
        <v>2</v>
      </c>
      <c r="K21" s="60">
        <f t="shared" si="4"/>
        <v>0</v>
      </c>
      <c r="L21" s="60">
        <f t="shared" si="4"/>
        <v>1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</v>
      </c>
      <c r="C23" s="17">
        <f t="shared" ref="C23:C39" si="5">(B23/$B$40)*1000</f>
        <v>1.3550135501355014</v>
      </c>
      <c r="D23" s="33">
        <v>3</v>
      </c>
      <c r="E23" s="33">
        <v>1</v>
      </c>
      <c r="F23" s="33">
        <v>3</v>
      </c>
      <c r="G23" s="33">
        <v>3</v>
      </c>
      <c r="H23" s="33">
        <v>4</v>
      </c>
      <c r="I23" s="33">
        <v>6</v>
      </c>
      <c r="J23" s="33">
        <v>4</v>
      </c>
      <c r="K23" s="33"/>
      <c r="L23" s="33"/>
      <c r="M23" s="33">
        <v>1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0.1231830500123183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0.1231830500123183</v>
      </c>
      <c r="D32" s="34">
        <v>1</v>
      </c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0.86228135008622808</v>
      </c>
      <c r="D34" s="34">
        <v>1</v>
      </c>
      <c r="E34" s="45"/>
      <c r="F34" s="45">
        <v>2</v>
      </c>
      <c r="G34" s="34">
        <v>4</v>
      </c>
      <c r="H34" s="34">
        <v>1</v>
      </c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8118</v>
      </c>
      <c r="C40" s="24"/>
      <c r="D40" s="23">
        <v>4024</v>
      </c>
      <c r="E40" s="23">
        <v>2930</v>
      </c>
      <c r="F40" s="23">
        <v>2050</v>
      </c>
      <c r="G40" s="23">
        <v>2093</v>
      </c>
      <c r="H40" s="23">
        <v>1045</v>
      </c>
      <c r="I40" s="23">
        <v>7383</v>
      </c>
      <c r="J40" s="23">
        <v>502</v>
      </c>
      <c r="K40" s="23">
        <v>135</v>
      </c>
      <c r="L40" s="23">
        <v>98</v>
      </c>
      <c r="M40" s="23"/>
      <c r="N40" s="25">
        <v>1632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3" priority="6" stopIfTrue="1" operator="equal">
      <formula>0</formula>
    </cfRule>
  </conditionalFormatting>
  <conditionalFormatting sqref="I23:I39">
    <cfRule type="cellIs" dxfId="22" priority="5" stopIfTrue="1" operator="equal">
      <formula>0</formula>
    </cfRule>
  </conditionalFormatting>
  <conditionalFormatting sqref="D17:D20 F17:F20 I17:I20 K17:K20 M17:M20">
    <cfRule type="cellIs" dxfId="21" priority="4" stopIfTrue="1" operator="equal">
      <formula>0</formula>
    </cfRule>
  </conditionalFormatting>
  <conditionalFormatting sqref="E17:E20 G17:H20 J17:J20 L17:L20">
    <cfRule type="cellIs" dxfId="20" priority="3" stopIfTrue="1" operator="equal">
      <formula>0</formula>
    </cfRule>
  </conditionalFormatting>
  <conditionalFormatting sqref="E23:F23">
    <cfRule type="cellIs" dxfId="19" priority="2" stopIfTrue="1" operator="equal">
      <formula>0</formula>
    </cfRule>
  </conditionalFormatting>
  <conditionalFormatting sqref="N17:N20">
    <cfRule type="cellIs" dxfId="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5.42578125" customWidth="1"/>
    <col min="9" max="9" width="6.42578125" bestFit="1" customWidth="1"/>
    <col min="10" max="10" width="5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180</v>
      </c>
      <c r="C8" s="61">
        <f>(B8/$B$40)*1000</f>
        <v>5.736503282554656</v>
      </c>
      <c r="D8" s="60">
        <f t="shared" ref="D8:N8" si="0">(SUM(D23:D39))+D15+D21</f>
        <v>39</v>
      </c>
      <c r="E8" s="60">
        <f t="shared" si="0"/>
        <v>5</v>
      </c>
      <c r="F8" s="60">
        <f t="shared" si="0"/>
        <v>48</v>
      </c>
      <c r="G8" s="60">
        <f t="shared" si="0"/>
        <v>76</v>
      </c>
      <c r="H8" s="60">
        <f t="shared" si="0"/>
        <v>51</v>
      </c>
      <c r="I8" s="60">
        <f t="shared" si="0"/>
        <v>54</v>
      </c>
      <c r="J8" s="60">
        <f t="shared" si="0"/>
        <v>116</v>
      </c>
      <c r="K8" s="60">
        <f t="shared" si="0"/>
        <v>0</v>
      </c>
      <c r="L8" s="60">
        <f t="shared" si="0"/>
        <v>3</v>
      </c>
      <c r="M8" s="60">
        <f t="shared" si="0"/>
        <v>7</v>
      </c>
      <c r="N8" s="62">
        <f t="shared" si="0"/>
        <v>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19</v>
      </c>
      <c r="C11" s="17">
        <f>(B11/$B$40)*1000</f>
        <v>0.6055197909363248</v>
      </c>
      <c r="D11" s="33">
        <v>6</v>
      </c>
      <c r="E11" s="33">
        <v>1</v>
      </c>
      <c r="F11" s="33">
        <v>6</v>
      </c>
      <c r="G11" s="33">
        <v>11</v>
      </c>
      <c r="H11" s="33">
        <v>1</v>
      </c>
      <c r="I11" s="33">
        <v>5</v>
      </c>
      <c r="J11" s="44">
        <v>14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0.12747785072343679</v>
      </c>
      <c r="D13" s="34"/>
      <c r="E13" s="34">
        <v>1</v>
      </c>
      <c r="F13" s="34">
        <v>1</v>
      </c>
      <c r="G13" s="34">
        <v>2</v>
      </c>
      <c r="H13" s="34"/>
      <c r="I13" s="34">
        <v>3</v>
      </c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4</v>
      </c>
      <c r="C14" s="17">
        <f>(B14/$B$40)*1000</f>
        <v>0.12747785072343679</v>
      </c>
      <c r="D14" s="34"/>
      <c r="E14" s="34"/>
      <c r="F14" s="34">
        <v>1</v>
      </c>
      <c r="G14" s="34">
        <v>2</v>
      </c>
      <c r="H14" s="34">
        <v>1</v>
      </c>
      <c r="I14" s="34"/>
      <c r="J14" s="45">
        <v>4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27</v>
      </c>
      <c r="C15" s="61">
        <f>(B15/B40)*1000</f>
        <v>0.86047549238319843</v>
      </c>
      <c r="D15" s="60">
        <f t="shared" ref="D15:N15" si="2">SUM(D11:D14)</f>
        <v>6</v>
      </c>
      <c r="E15" s="60">
        <f t="shared" si="2"/>
        <v>2</v>
      </c>
      <c r="F15" s="60">
        <f t="shared" si="2"/>
        <v>8</v>
      </c>
      <c r="G15" s="60">
        <f t="shared" si="2"/>
        <v>15</v>
      </c>
      <c r="H15" s="60">
        <f t="shared" si="2"/>
        <v>2</v>
      </c>
      <c r="I15" s="60">
        <f t="shared" si="2"/>
        <v>8</v>
      </c>
      <c r="J15" s="60">
        <f t="shared" si="2"/>
        <v>19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9.5608388042577597E-2</v>
      </c>
      <c r="D18" s="34"/>
      <c r="E18" s="34"/>
      <c r="F18" s="34">
        <v>1</v>
      </c>
      <c r="G18" s="34">
        <v>1</v>
      </c>
      <c r="H18" s="34">
        <v>1</v>
      </c>
      <c r="I18" s="34"/>
      <c r="J18" s="34">
        <v>2</v>
      </c>
      <c r="K18" s="34"/>
      <c r="L18" s="34"/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26</v>
      </c>
      <c r="C19" s="17">
        <f>(B19/$B$40)*1000</f>
        <v>0.82860602970233921</v>
      </c>
      <c r="D19" s="34">
        <v>9</v>
      </c>
      <c r="E19" s="34"/>
      <c r="F19" s="34">
        <v>7</v>
      </c>
      <c r="G19" s="34">
        <v>14</v>
      </c>
      <c r="H19" s="34">
        <v>5</v>
      </c>
      <c r="I19" s="34">
        <v>7</v>
      </c>
      <c r="J19" s="34">
        <v>19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6</v>
      </c>
      <c r="C20" s="17">
        <f>(B20/$B$40)*1000</f>
        <v>0.19121677608515519</v>
      </c>
      <c r="D20" s="34">
        <v>1</v>
      </c>
      <c r="E20" s="34"/>
      <c r="F20" s="34">
        <v>2</v>
      </c>
      <c r="G20" s="34">
        <v>4</v>
      </c>
      <c r="H20" s="34"/>
      <c r="I20" s="34">
        <v>1</v>
      </c>
      <c r="J20" s="34">
        <v>5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35</v>
      </c>
      <c r="C21" s="61">
        <f>(B21/$B$40)*1000</f>
        <v>1.1154311938300721</v>
      </c>
      <c r="D21" s="60">
        <f>SUM(D17:D20)</f>
        <v>10</v>
      </c>
      <c r="E21" s="60">
        <f t="shared" ref="E21:N21" si="4">SUM(E17:E20)</f>
        <v>0</v>
      </c>
      <c r="F21" s="60">
        <f t="shared" si="4"/>
        <v>10</v>
      </c>
      <c r="G21" s="60">
        <f t="shared" si="4"/>
        <v>19</v>
      </c>
      <c r="H21" s="60">
        <f t="shared" si="4"/>
        <v>6</v>
      </c>
      <c r="I21" s="60">
        <f t="shared" si="4"/>
        <v>8</v>
      </c>
      <c r="J21" s="60">
        <f t="shared" si="4"/>
        <v>26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31</v>
      </c>
      <c r="C23" s="17">
        <f t="shared" ref="C23:C39" si="5">(B23/$B$40)*1000</f>
        <v>0.9879533431066353</v>
      </c>
      <c r="D23" s="33">
        <v>5</v>
      </c>
      <c r="E23" s="33">
        <v>1</v>
      </c>
      <c r="F23" s="33">
        <v>12</v>
      </c>
      <c r="G23" s="33">
        <v>11</v>
      </c>
      <c r="H23" s="33">
        <v>7</v>
      </c>
      <c r="I23" s="33">
        <v>6</v>
      </c>
      <c r="J23" s="33">
        <v>21</v>
      </c>
      <c r="K23" s="33"/>
      <c r="L23" s="33">
        <v>2</v>
      </c>
      <c r="M23" s="33">
        <v>2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3.1869462680859197E-2</v>
      </c>
      <c r="D24" s="34"/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0.12747785072343679</v>
      </c>
      <c r="D25" s="34"/>
      <c r="E25" s="45"/>
      <c r="F25" s="45"/>
      <c r="G25" s="34"/>
      <c r="H25" s="34">
        <v>4</v>
      </c>
      <c r="I25" s="34">
        <v>4</v>
      </c>
      <c r="J25" s="34"/>
      <c r="K25" s="34"/>
      <c r="L25" s="34"/>
      <c r="M25" s="34"/>
      <c r="N25" s="40">
        <v>1</v>
      </c>
    </row>
    <row r="26" spans="1:14" s="2" customFormat="1" x14ac:dyDescent="0.2">
      <c r="A26" s="21" t="s">
        <v>31</v>
      </c>
      <c r="B26" s="16">
        <f t="shared" si="6"/>
        <v>3</v>
      </c>
      <c r="C26" s="17">
        <f t="shared" si="5"/>
        <v>9.5608388042577597E-2</v>
      </c>
      <c r="D26" s="34"/>
      <c r="E26" s="45"/>
      <c r="F26" s="45"/>
      <c r="G26" s="34">
        <v>1</v>
      </c>
      <c r="H26" s="34">
        <v>2</v>
      </c>
      <c r="I26" s="34">
        <v>2</v>
      </c>
      <c r="J26" s="34">
        <v>1</v>
      </c>
      <c r="K26" s="34"/>
      <c r="L26" s="34"/>
      <c r="M26" s="34"/>
      <c r="N26" s="40">
        <v>2</v>
      </c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12</v>
      </c>
      <c r="C31" s="17">
        <f t="shared" si="5"/>
        <v>0.38243355217031039</v>
      </c>
      <c r="D31" s="34">
        <v>4</v>
      </c>
      <c r="E31" s="45"/>
      <c r="F31" s="45">
        <v>1</v>
      </c>
      <c r="G31" s="34">
        <v>1</v>
      </c>
      <c r="H31" s="34">
        <v>10</v>
      </c>
      <c r="I31" s="34">
        <v>9</v>
      </c>
      <c r="J31" s="34"/>
      <c r="K31" s="34"/>
      <c r="L31" s="34">
        <v>1</v>
      </c>
      <c r="M31" s="34">
        <v>2</v>
      </c>
      <c r="N31" s="40">
        <v>1</v>
      </c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33</v>
      </c>
      <c r="C34" s="17">
        <f t="shared" si="5"/>
        <v>1.0516922684683536</v>
      </c>
      <c r="D34" s="34">
        <v>10</v>
      </c>
      <c r="E34" s="45">
        <v>2</v>
      </c>
      <c r="F34" s="45">
        <v>13</v>
      </c>
      <c r="G34" s="34">
        <v>14</v>
      </c>
      <c r="H34" s="34">
        <v>4</v>
      </c>
      <c r="I34" s="34">
        <v>10</v>
      </c>
      <c r="J34" s="34">
        <v>21</v>
      </c>
      <c r="K34" s="34"/>
      <c r="L34" s="34"/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1</v>
      </c>
      <c r="C35" s="17">
        <f t="shared" si="5"/>
        <v>3.1869462680859197E-2</v>
      </c>
      <c r="D35" s="34"/>
      <c r="E35" s="45"/>
      <c r="F35" s="45"/>
      <c r="G35" s="34">
        <v>1</v>
      </c>
      <c r="H35" s="34"/>
      <c r="I35" s="34">
        <v>1</v>
      </c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15</v>
      </c>
      <c r="C37" s="17">
        <f t="shared" si="5"/>
        <v>0.47804194021288804</v>
      </c>
      <c r="D37" s="34"/>
      <c r="E37" s="45"/>
      <c r="F37" s="45">
        <v>2</v>
      </c>
      <c r="G37" s="34">
        <v>7</v>
      </c>
      <c r="H37" s="34">
        <v>6</v>
      </c>
      <c r="I37" s="34">
        <v>2</v>
      </c>
      <c r="J37" s="34">
        <v>13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0.19121677608515519</v>
      </c>
      <c r="D38" s="34">
        <v>3</v>
      </c>
      <c r="E38" s="45"/>
      <c r="F38" s="45">
        <v>1</v>
      </c>
      <c r="G38" s="34">
        <v>4</v>
      </c>
      <c r="H38" s="34">
        <v>1</v>
      </c>
      <c r="I38" s="34">
        <v>3</v>
      </c>
      <c r="J38" s="34">
        <v>3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12</v>
      </c>
      <c r="C39" s="17">
        <f t="shared" si="5"/>
        <v>0.38243355217031039</v>
      </c>
      <c r="D39" s="34">
        <v>1</v>
      </c>
      <c r="E39" s="45"/>
      <c r="F39" s="45">
        <v>1</v>
      </c>
      <c r="G39" s="34">
        <v>3</v>
      </c>
      <c r="H39" s="34">
        <v>8</v>
      </c>
      <c r="I39" s="34"/>
      <c r="J39" s="34">
        <v>12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31378</v>
      </c>
      <c r="C40" s="24"/>
      <c r="D40" s="23">
        <v>15302</v>
      </c>
      <c r="E40" s="23">
        <v>11264</v>
      </c>
      <c r="F40" s="23">
        <v>7688</v>
      </c>
      <c r="G40" s="23">
        <v>8237</v>
      </c>
      <c r="H40" s="23">
        <v>4189</v>
      </c>
      <c r="I40" s="23">
        <v>22521</v>
      </c>
      <c r="J40" s="23">
        <v>5490</v>
      </c>
      <c r="K40" s="23">
        <v>206</v>
      </c>
      <c r="L40" s="23">
        <v>3161</v>
      </c>
      <c r="M40" s="23"/>
      <c r="N40" s="25">
        <v>2548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7" priority="6" stopIfTrue="1" operator="equal">
      <formula>0</formula>
    </cfRule>
  </conditionalFormatting>
  <conditionalFormatting sqref="I23:I39">
    <cfRule type="cellIs" dxfId="16" priority="5" stopIfTrue="1" operator="equal">
      <formula>0</formula>
    </cfRule>
  </conditionalFormatting>
  <conditionalFormatting sqref="D17:D20 F17:F20 I17:I20 K17:K20 M17:M20">
    <cfRule type="cellIs" dxfId="15" priority="4" stopIfTrue="1" operator="equal">
      <formula>0</formula>
    </cfRule>
  </conditionalFormatting>
  <conditionalFormatting sqref="E17:E20 G17:H20 J17:J20 L17:L20">
    <cfRule type="cellIs" dxfId="14" priority="3" stopIfTrue="1" operator="equal">
      <formula>0</formula>
    </cfRule>
  </conditionalFormatting>
  <conditionalFormatting sqref="E23:F23">
    <cfRule type="cellIs" dxfId="13" priority="2" stopIfTrue="1" operator="equal">
      <formula>0</formula>
    </cfRule>
  </conditionalFormatting>
  <conditionalFormatting sqref="N17:N20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8" width="6.85546875" customWidth="1"/>
    <col min="9" max="10" width="7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1904</v>
      </c>
      <c r="C8" s="61">
        <f>(B8/$B$40)*1000</f>
        <v>10.166215487460422</v>
      </c>
      <c r="D8" s="60">
        <f t="shared" ref="D8:N8" si="0">(SUM(D23:D39))+D15+D21</f>
        <v>504</v>
      </c>
      <c r="E8" s="60">
        <f t="shared" si="0"/>
        <v>122</v>
      </c>
      <c r="F8" s="60">
        <f t="shared" si="0"/>
        <v>439</v>
      </c>
      <c r="G8" s="60">
        <f t="shared" si="0"/>
        <v>823</v>
      </c>
      <c r="H8" s="60">
        <f t="shared" si="0"/>
        <v>520</v>
      </c>
      <c r="I8" s="60">
        <f t="shared" si="0"/>
        <v>564</v>
      </c>
      <c r="J8" s="60">
        <f t="shared" si="0"/>
        <v>1317</v>
      </c>
      <c r="K8" s="60">
        <f t="shared" si="0"/>
        <v>1</v>
      </c>
      <c r="L8" s="60">
        <f t="shared" si="0"/>
        <v>2</v>
      </c>
      <c r="M8" s="60">
        <f t="shared" si="0"/>
        <v>20</v>
      </c>
      <c r="N8" s="62">
        <f t="shared" si="0"/>
        <v>29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236</v>
      </c>
      <c r="C11" s="17">
        <f>(B11/$B$40)*1000</f>
        <v>1.260098138151607</v>
      </c>
      <c r="D11" s="33">
        <v>80</v>
      </c>
      <c r="E11" s="33">
        <v>33</v>
      </c>
      <c r="F11" s="33">
        <v>50</v>
      </c>
      <c r="G11" s="33">
        <v>101</v>
      </c>
      <c r="H11" s="33">
        <v>52</v>
      </c>
      <c r="I11" s="33">
        <v>54</v>
      </c>
      <c r="J11" s="44">
        <v>181</v>
      </c>
      <c r="K11" s="44"/>
      <c r="L11" s="44"/>
      <c r="M11" s="44">
        <v>1</v>
      </c>
      <c r="N11" s="42">
        <v>3</v>
      </c>
    </row>
    <row r="12" spans="1:14" s="2" customFormat="1" x14ac:dyDescent="0.2">
      <c r="A12" s="21" t="s">
        <v>16</v>
      </c>
      <c r="B12" s="16">
        <f t="shared" ref="B12:B14" si="1">SUM(E12:H12)</f>
        <v>19</v>
      </c>
      <c r="C12" s="17">
        <f>(B12/$B$40)*1000</f>
        <v>0.1014485789189853</v>
      </c>
      <c r="D12" s="34">
        <v>2</v>
      </c>
      <c r="E12" s="34"/>
      <c r="F12" s="34">
        <v>2</v>
      </c>
      <c r="G12" s="34">
        <v>9</v>
      </c>
      <c r="H12" s="34">
        <v>8</v>
      </c>
      <c r="I12" s="34">
        <v>1</v>
      </c>
      <c r="J12" s="45">
        <v>17</v>
      </c>
      <c r="K12" s="45"/>
      <c r="L12" s="45"/>
      <c r="M12" s="45">
        <v>1</v>
      </c>
      <c r="N12" s="43"/>
    </row>
    <row r="13" spans="1:14" s="2" customFormat="1" x14ac:dyDescent="0.2">
      <c r="A13" s="21" t="s">
        <v>18</v>
      </c>
      <c r="B13" s="16">
        <f t="shared" si="1"/>
        <v>13</v>
      </c>
      <c r="C13" s="17">
        <f>(B13/$B$40)*1000</f>
        <v>6.9412185576147839E-2</v>
      </c>
      <c r="D13" s="34"/>
      <c r="E13" s="34">
        <v>1</v>
      </c>
      <c r="F13" s="34">
        <v>5</v>
      </c>
      <c r="G13" s="34">
        <v>5</v>
      </c>
      <c r="H13" s="34">
        <v>2</v>
      </c>
      <c r="I13" s="34">
        <v>4</v>
      </c>
      <c r="J13" s="45">
        <v>9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112</v>
      </c>
      <c r="C14" s="17">
        <f>(B14/$B$40)*1000</f>
        <v>0.59801267573296601</v>
      </c>
      <c r="D14" s="34">
        <v>7</v>
      </c>
      <c r="E14" s="34">
        <v>3</v>
      </c>
      <c r="F14" s="34">
        <v>14</v>
      </c>
      <c r="G14" s="34">
        <v>48</v>
      </c>
      <c r="H14" s="34">
        <v>47</v>
      </c>
      <c r="I14" s="34">
        <v>9</v>
      </c>
      <c r="J14" s="45">
        <v>102</v>
      </c>
      <c r="K14" s="45"/>
      <c r="L14" s="45"/>
      <c r="M14" s="45">
        <v>1</v>
      </c>
      <c r="N14" s="43">
        <v>1</v>
      </c>
    </row>
    <row r="15" spans="1:14" s="2" customFormat="1" ht="12" x14ac:dyDescent="0.2">
      <c r="A15" s="63" t="s">
        <v>20</v>
      </c>
      <c r="B15" s="60">
        <f>SUM(B11:B14)</f>
        <v>380</v>
      </c>
      <c r="C15" s="61">
        <f>(B15/B40)*1000</f>
        <v>2.0289715783797062</v>
      </c>
      <c r="D15" s="60">
        <f t="shared" ref="D15:N15" si="2">SUM(D11:D14)</f>
        <v>89</v>
      </c>
      <c r="E15" s="60">
        <f t="shared" si="2"/>
        <v>37</v>
      </c>
      <c r="F15" s="60">
        <f t="shared" si="2"/>
        <v>71</v>
      </c>
      <c r="G15" s="60">
        <f t="shared" si="2"/>
        <v>163</v>
      </c>
      <c r="H15" s="60">
        <f t="shared" si="2"/>
        <v>109</v>
      </c>
      <c r="I15" s="60">
        <f t="shared" si="2"/>
        <v>68</v>
      </c>
      <c r="J15" s="60">
        <f t="shared" si="2"/>
        <v>309</v>
      </c>
      <c r="K15" s="60">
        <f t="shared" si="2"/>
        <v>0</v>
      </c>
      <c r="L15" s="60">
        <f t="shared" si="2"/>
        <v>0</v>
      </c>
      <c r="M15" s="60">
        <f t="shared" si="2"/>
        <v>3</v>
      </c>
      <c r="N15" s="65">
        <f t="shared" si="2"/>
        <v>4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4</v>
      </c>
      <c r="C17" s="17">
        <f>(B17/$B$40)*1000</f>
        <v>2.1357595561891641E-2</v>
      </c>
      <c r="D17" s="34">
        <v>3</v>
      </c>
      <c r="E17" s="34"/>
      <c r="F17" s="34">
        <v>1</v>
      </c>
      <c r="G17" s="34">
        <v>1</v>
      </c>
      <c r="H17" s="34">
        <v>2</v>
      </c>
      <c r="I17" s="34"/>
      <c r="J17" s="34">
        <v>4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78</v>
      </c>
      <c r="C18" s="17">
        <f>(B18/$B$40)*1000</f>
        <v>0.41647311345688698</v>
      </c>
      <c r="D18" s="34">
        <v>12</v>
      </c>
      <c r="E18" s="34">
        <v>10</v>
      </c>
      <c r="F18" s="34">
        <v>10</v>
      </c>
      <c r="G18" s="34">
        <v>38</v>
      </c>
      <c r="H18" s="34">
        <v>20</v>
      </c>
      <c r="I18" s="34">
        <v>32</v>
      </c>
      <c r="J18" s="34">
        <v>46</v>
      </c>
      <c r="K18" s="34"/>
      <c r="L18" s="34"/>
      <c r="M18" s="34"/>
      <c r="N18" s="40">
        <v>1</v>
      </c>
    </row>
    <row r="19" spans="1:14" s="2" customFormat="1" x14ac:dyDescent="0.2">
      <c r="A19" s="21" t="s">
        <v>24</v>
      </c>
      <c r="B19" s="16">
        <f t="shared" si="3"/>
        <v>186</v>
      </c>
      <c r="C19" s="17">
        <f>(B19/$B$40)*1000</f>
        <v>0.99312819362796134</v>
      </c>
      <c r="D19" s="34">
        <v>57</v>
      </c>
      <c r="E19" s="34">
        <v>17</v>
      </c>
      <c r="F19" s="34">
        <v>40</v>
      </c>
      <c r="G19" s="34">
        <v>81</v>
      </c>
      <c r="H19" s="34">
        <v>48</v>
      </c>
      <c r="I19" s="34">
        <v>45</v>
      </c>
      <c r="J19" s="34">
        <v>139</v>
      </c>
      <c r="K19" s="34"/>
      <c r="L19" s="34">
        <v>1</v>
      </c>
      <c r="M19" s="34">
        <v>1</v>
      </c>
      <c r="N19" s="40">
        <v>3</v>
      </c>
    </row>
    <row r="20" spans="1:14" s="2" customFormat="1" x14ac:dyDescent="0.2">
      <c r="A20" s="21" t="s">
        <v>25</v>
      </c>
      <c r="B20" s="16">
        <f t="shared" si="3"/>
        <v>87</v>
      </c>
      <c r="C20" s="17">
        <f>(B20/$B$40)*1000</f>
        <v>0.46452770347114319</v>
      </c>
      <c r="D20" s="34">
        <v>10</v>
      </c>
      <c r="E20" s="34">
        <v>1</v>
      </c>
      <c r="F20" s="34">
        <v>30</v>
      </c>
      <c r="G20" s="34">
        <v>34</v>
      </c>
      <c r="H20" s="34">
        <v>22</v>
      </c>
      <c r="I20" s="34">
        <v>15</v>
      </c>
      <c r="J20" s="34">
        <v>72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355</v>
      </c>
      <c r="C21" s="61">
        <f>(B21/$B$40)*1000</f>
        <v>1.8954866061178832</v>
      </c>
      <c r="D21" s="60">
        <f>SUM(D17:D20)</f>
        <v>82</v>
      </c>
      <c r="E21" s="60">
        <f t="shared" ref="E21:N21" si="4">SUM(E17:E20)</f>
        <v>28</v>
      </c>
      <c r="F21" s="60">
        <f t="shared" si="4"/>
        <v>81</v>
      </c>
      <c r="G21" s="60">
        <f t="shared" si="4"/>
        <v>154</v>
      </c>
      <c r="H21" s="60">
        <f t="shared" si="4"/>
        <v>92</v>
      </c>
      <c r="I21" s="60">
        <f t="shared" si="4"/>
        <v>92</v>
      </c>
      <c r="J21" s="60">
        <f t="shared" si="4"/>
        <v>261</v>
      </c>
      <c r="K21" s="60">
        <f t="shared" si="4"/>
        <v>0</v>
      </c>
      <c r="L21" s="60">
        <f t="shared" si="4"/>
        <v>1</v>
      </c>
      <c r="M21" s="60">
        <f t="shared" si="4"/>
        <v>1</v>
      </c>
      <c r="N21" s="65">
        <f t="shared" si="4"/>
        <v>4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302</v>
      </c>
      <c r="C23" s="17">
        <f t="shared" ref="C23:C39" si="5">(B23/$B$40)*1000</f>
        <v>1.6124984649228189</v>
      </c>
      <c r="D23" s="33">
        <v>49</v>
      </c>
      <c r="E23" s="33">
        <v>9</v>
      </c>
      <c r="F23" s="33">
        <v>78</v>
      </c>
      <c r="G23" s="33">
        <v>142</v>
      </c>
      <c r="H23" s="33">
        <v>73</v>
      </c>
      <c r="I23" s="33">
        <v>124</v>
      </c>
      <c r="J23" s="33">
        <v>170</v>
      </c>
      <c r="K23" s="33">
        <v>1</v>
      </c>
      <c r="L23" s="33">
        <v>1</v>
      </c>
      <c r="M23" s="33">
        <v>6</v>
      </c>
      <c r="N23" s="39">
        <v>8</v>
      </c>
    </row>
    <row r="24" spans="1:14" s="2" customFormat="1" x14ac:dyDescent="0.2">
      <c r="A24" s="21" t="s">
        <v>29</v>
      </c>
      <c r="B24" s="16">
        <f t="shared" ref="B24:B39" si="6">SUM(E24:H24)</f>
        <v>63</v>
      </c>
      <c r="C24" s="17">
        <f t="shared" si="5"/>
        <v>0.3363821300997934</v>
      </c>
      <c r="D24" s="34">
        <v>25</v>
      </c>
      <c r="E24" s="45">
        <v>1</v>
      </c>
      <c r="F24" s="45">
        <v>20</v>
      </c>
      <c r="G24" s="34">
        <v>29</v>
      </c>
      <c r="H24" s="34">
        <v>13</v>
      </c>
      <c r="I24" s="34">
        <v>36</v>
      </c>
      <c r="J24" s="34">
        <v>27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8</v>
      </c>
      <c r="C25" s="17">
        <f t="shared" si="5"/>
        <v>4.2715191123783282E-2</v>
      </c>
      <c r="D25" s="34">
        <v>2</v>
      </c>
      <c r="E25" s="45"/>
      <c r="F25" s="45"/>
      <c r="G25" s="34">
        <v>3</v>
      </c>
      <c r="H25" s="34">
        <v>5</v>
      </c>
      <c r="I25" s="34">
        <v>7</v>
      </c>
      <c r="J25" s="34">
        <v>1</v>
      </c>
      <c r="K25" s="34"/>
      <c r="L25" s="34"/>
      <c r="M25" s="34"/>
      <c r="N25" s="40">
        <v>1</v>
      </c>
    </row>
    <row r="26" spans="1:14" s="2" customFormat="1" x14ac:dyDescent="0.2">
      <c r="A26" s="21" t="s">
        <v>31</v>
      </c>
      <c r="B26" s="16">
        <f t="shared" si="6"/>
        <v>3</v>
      </c>
      <c r="C26" s="17">
        <f t="shared" si="5"/>
        <v>1.6018196671418732E-2</v>
      </c>
      <c r="D26" s="34"/>
      <c r="E26" s="45"/>
      <c r="F26" s="45"/>
      <c r="G26" s="34">
        <v>1</v>
      </c>
      <c r="H26" s="34">
        <v>2</v>
      </c>
      <c r="I26" s="34">
        <v>1</v>
      </c>
      <c r="J26" s="34">
        <v>2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3</v>
      </c>
      <c r="C27" s="17">
        <f t="shared" si="5"/>
        <v>1.6018196671418732E-2</v>
      </c>
      <c r="D27" s="34"/>
      <c r="E27" s="45"/>
      <c r="F27" s="45"/>
      <c r="G27" s="34"/>
      <c r="H27" s="34">
        <v>3</v>
      </c>
      <c r="I27" s="34"/>
      <c r="J27" s="34">
        <v>3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4</v>
      </c>
      <c r="C29" s="17">
        <f t="shared" si="5"/>
        <v>2.1357595561891641E-2</v>
      </c>
      <c r="D29" s="34">
        <v>1</v>
      </c>
      <c r="E29" s="45"/>
      <c r="F29" s="45">
        <v>1</v>
      </c>
      <c r="G29" s="34">
        <v>1</v>
      </c>
      <c r="H29" s="34">
        <v>2</v>
      </c>
      <c r="I29" s="34">
        <v>1</v>
      </c>
      <c r="J29" s="34">
        <v>3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1</v>
      </c>
      <c r="C30" s="17">
        <f t="shared" si="5"/>
        <v>5.3393988904729102E-3</v>
      </c>
      <c r="D30" s="34"/>
      <c r="E30" s="45"/>
      <c r="F30" s="45"/>
      <c r="G30" s="34">
        <v>1</v>
      </c>
      <c r="H30" s="34"/>
      <c r="I30" s="34">
        <v>1</v>
      </c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6</v>
      </c>
      <c r="C31" s="17">
        <f t="shared" si="5"/>
        <v>3.2036393342837463E-2</v>
      </c>
      <c r="D31" s="34">
        <v>2</v>
      </c>
      <c r="E31" s="45"/>
      <c r="F31" s="45"/>
      <c r="G31" s="34">
        <v>2</v>
      </c>
      <c r="H31" s="34">
        <v>4</v>
      </c>
      <c r="I31" s="34">
        <v>4</v>
      </c>
      <c r="J31" s="34">
        <v>2</v>
      </c>
      <c r="K31" s="34"/>
      <c r="L31" s="34"/>
      <c r="M31" s="34"/>
      <c r="N31" s="40">
        <v>1</v>
      </c>
    </row>
    <row r="32" spans="1:14" s="2" customFormat="1" x14ac:dyDescent="0.2">
      <c r="A32" s="21" t="s">
        <v>37</v>
      </c>
      <c r="B32" s="16">
        <f t="shared" si="6"/>
        <v>30</v>
      </c>
      <c r="C32" s="17">
        <f t="shared" si="5"/>
        <v>0.1601819667141873</v>
      </c>
      <c r="D32" s="34">
        <v>9</v>
      </c>
      <c r="E32" s="45">
        <v>1</v>
      </c>
      <c r="F32" s="45">
        <v>8</v>
      </c>
      <c r="G32" s="34">
        <v>14</v>
      </c>
      <c r="H32" s="34">
        <v>7</v>
      </c>
      <c r="I32" s="34">
        <v>11</v>
      </c>
      <c r="J32" s="34">
        <v>16</v>
      </c>
      <c r="K32" s="34"/>
      <c r="L32" s="34"/>
      <c r="M32" s="34">
        <v>3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392</v>
      </c>
      <c r="C34" s="17">
        <f t="shared" si="5"/>
        <v>2.0930443650653809</v>
      </c>
      <c r="D34" s="34">
        <v>190</v>
      </c>
      <c r="E34" s="45">
        <v>35</v>
      </c>
      <c r="F34" s="45">
        <v>113</v>
      </c>
      <c r="G34" s="34">
        <v>169</v>
      </c>
      <c r="H34" s="34">
        <v>75</v>
      </c>
      <c r="I34" s="34">
        <v>166</v>
      </c>
      <c r="J34" s="34">
        <v>224</v>
      </c>
      <c r="K34" s="34"/>
      <c r="L34" s="34"/>
      <c r="M34" s="34">
        <v>2</v>
      </c>
      <c r="N34" s="40">
        <v>4</v>
      </c>
    </row>
    <row r="35" spans="1:14" s="2" customFormat="1" x14ac:dyDescent="0.2">
      <c r="A35" s="21" t="s">
        <v>39</v>
      </c>
      <c r="B35" s="16">
        <f t="shared" si="6"/>
        <v>1</v>
      </c>
      <c r="C35" s="17">
        <f t="shared" si="5"/>
        <v>5.3393988904729102E-3</v>
      </c>
      <c r="D35" s="34"/>
      <c r="E35" s="45"/>
      <c r="F35" s="45"/>
      <c r="G35" s="34">
        <v>1</v>
      </c>
      <c r="H35" s="34"/>
      <c r="I35" s="34"/>
      <c r="J35" s="34">
        <v>1</v>
      </c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7</v>
      </c>
      <c r="C36" s="17">
        <f t="shared" si="5"/>
        <v>3.7375792233310376E-2</v>
      </c>
      <c r="D36" s="34">
        <v>3</v>
      </c>
      <c r="E36" s="45"/>
      <c r="F36" s="45">
        <v>2</v>
      </c>
      <c r="G36" s="34"/>
      <c r="H36" s="34">
        <v>5</v>
      </c>
      <c r="I36" s="34">
        <v>3</v>
      </c>
      <c r="J36" s="34">
        <v>4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83</v>
      </c>
      <c r="C37" s="17">
        <f t="shared" si="5"/>
        <v>0.4431701079092516</v>
      </c>
      <c r="D37" s="34">
        <v>19</v>
      </c>
      <c r="E37" s="45">
        <v>2</v>
      </c>
      <c r="F37" s="45">
        <v>18</v>
      </c>
      <c r="G37" s="34">
        <v>34</v>
      </c>
      <c r="H37" s="34">
        <v>29</v>
      </c>
      <c r="I37" s="34">
        <v>4</v>
      </c>
      <c r="J37" s="34">
        <v>79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54</v>
      </c>
      <c r="C38" s="17">
        <f t="shared" si="5"/>
        <v>0.28832754008553718</v>
      </c>
      <c r="D38" s="34">
        <v>19</v>
      </c>
      <c r="E38" s="45">
        <v>4</v>
      </c>
      <c r="F38" s="45">
        <v>18</v>
      </c>
      <c r="G38" s="34">
        <v>21</v>
      </c>
      <c r="H38" s="34">
        <v>11</v>
      </c>
      <c r="I38" s="34">
        <v>22</v>
      </c>
      <c r="J38" s="34">
        <v>31</v>
      </c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212</v>
      </c>
      <c r="C39" s="17">
        <f t="shared" si="5"/>
        <v>1.1319525647802569</v>
      </c>
      <c r="D39" s="34">
        <v>14</v>
      </c>
      <c r="E39" s="45">
        <v>5</v>
      </c>
      <c r="F39" s="45">
        <v>29</v>
      </c>
      <c r="G39" s="34">
        <v>88</v>
      </c>
      <c r="H39" s="34">
        <v>90</v>
      </c>
      <c r="I39" s="34">
        <v>24</v>
      </c>
      <c r="J39" s="34">
        <v>184</v>
      </c>
      <c r="K39" s="34"/>
      <c r="L39" s="34"/>
      <c r="M39" s="34">
        <v>4</v>
      </c>
      <c r="N39" s="41">
        <v>6</v>
      </c>
    </row>
    <row r="40" spans="1:14" s="3" customFormat="1" x14ac:dyDescent="0.2">
      <c r="A40" s="22" t="s">
        <v>52</v>
      </c>
      <c r="B40" s="36">
        <f>SUM(E40:H40)</f>
        <v>187287</v>
      </c>
      <c r="C40" s="37"/>
      <c r="D40" s="36">
        <v>91333</v>
      </c>
      <c r="E40" s="36">
        <v>68502</v>
      </c>
      <c r="F40" s="36">
        <v>47595</v>
      </c>
      <c r="G40" s="36">
        <v>47708</v>
      </c>
      <c r="H40" s="36">
        <v>23482</v>
      </c>
      <c r="I40" s="36">
        <v>96295</v>
      </c>
      <c r="J40" s="36">
        <v>81555</v>
      </c>
      <c r="K40" s="36">
        <v>1546</v>
      </c>
      <c r="L40" s="36">
        <v>7891</v>
      </c>
      <c r="M40" s="36"/>
      <c r="N40" s="38">
        <v>18948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1" priority="6" stopIfTrue="1" operator="equal">
      <formula>0</formula>
    </cfRule>
  </conditionalFormatting>
  <conditionalFormatting sqref="I23:I39">
    <cfRule type="cellIs" dxfId="10" priority="5" stopIfTrue="1" operator="equal">
      <formula>0</formula>
    </cfRule>
  </conditionalFormatting>
  <conditionalFormatting sqref="D17:D20 F17:F20 I17:I20 K17:K20 M17:M20">
    <cfRule type="cellIs" dxfId="9" priority="4" stopIfTrue="1" operator="equal">
      <formula>0</formula>
    </cfRule>
  </conditionalFormatting>
  <conditionalFormatting sqref="E17:E20 G17:H20 J17:J20 L17:L20">
    <cfRule type="cellIs" dxfId="8" priority="3" stopIfTrue="1" operator="equal">
      <formula>0</formula>
    </cfRule>
  </conditionalFormatting>
  <conditionalFormatting sqref="E23:F23">
    <cfRule type="cellIs" dxfId="7" priority="2" stopIfTrue="1" operator="equal">
      <formula>0</formula>
    </cfRule>
  </conditionalFormatting>
  <conditionalFormatting sqref="N17:N20">
    <cfRule type="cellIs" dxfId="6" priority="1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zoomScaleNormal="100"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60</v>
      </c>
      <c r="C8" s="61">
        <f>(B8/$B$40)*1000</f>
        <v>16.273393002441011</v>
      </c>
      <c r="D8" s="60">
        <f t="shared" ref="D8:N8" si="0">(SUM(D23:D39))+D15+D21</f>
        <v>24</v>
      </c>
      <c r="E8" s="60">
        <f t="shared" si="0"/>
        <v>4</v>
      </c>
      <c r="F8" s="60">
        <f t="shared" si="0"/>
        <v>12</v>
      </c>
      <c r="G8" s="60">
        <f t="shared" si="0"/>
        <v>27</v>
      </c>
      <c r="H8" s="60">
        <f t="shared" si="0"/>
        <v>17</v>
      </c>
      <c r="I8" s="60">
        <f t="shared" si="0"/>
        <v>50</v>
      </c>
      <c r="J8" s="60">
        <f t="shared" si="0"/>
        <v>6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0.27122321670735017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0.27122321670735017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0.54244643341470034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0.54244643341470034</v>
      </c>
      <c r="D18" s="34"/>
      <c r="E18" s="34"/>
      <c r="F18" s="34"/>
      <c r="G18" s="34"/>
      <c r="H18" s="34">
        <v>2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1.6273393002441008</v>
      </c>
      <c r="D19" s="34">
        <v>3</v>
      </c>
      <c r="E19" s="34"/>
      <c r="F19" s="34"/>
      <c r="G19" s="34">
        <v>3</v>
      </c>
      <c r="H19" s="34">
        <v>3</v>
      </c>
      <c r="I19" s="34">
        <v>4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0.54244643341470034</v>
      </c>
      <c r="D20" s="34">
        <v>1</v>
      </c>
      <c r="E20" s="34"/>
      <c r="F20" s="34"/>
      <c r="G20" s="34">
        <v>2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10</v>
      </c>
      <c r="C21" s="61">
        <f>(B21/$B$40)*1000</f>
        <v>2.7122321670735015</v>
      </c>
      <c r="D21" s="60">
        <f>SUM(D17:D20)</f>
        <v>4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5</v>
      </c>
      <c r="H21" s="60">
        <f t="shared" si="4"/>
        <v>5</v>
      </c>
      <c r="I21" s="60">
        <f t="shared" si="4"/>
        <v>8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19</v>
      </c>
      <c r="C23" s="17">
        <f t="shared" ref="C23:C39" si="5">(B23/$B$40)*1000</f>
        <v>5.1532411174396531</v>
      </c>
      <c r="D23" s="33">
        <v>6</v>
      </c>
      <c r="E23" s="33">
        <v>2</v>
      </c>
      <c r="F23" s="33">
        <v>4</v>
      </c>
      <c r="G23" s="33">
        <v>8</v>
      </c>
      <c r="H23" s="33">
        <v>5</v>
      </c>
      <c r="I23" s="33">
        <v>15</v>
      </c>
      <c r="J23" s="33">
        <v>3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0.27122321670735017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0.27122321670735017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1.0848928668294007</v>
      </c>
      <c r="D31" s="34">
        <v>1</v>
      </c>
      <c r="E31" s="45"/>
      <c r="F31" s="45">
        <v>1</v>
      </c>
      <c r="G31" s="34">
        <v>3</v>
      </c>
      <c r="H31" s="34"/>
      <c r="I31" s="34">
        <v>3</v>
      </c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0.54244643341470034</v>
      </c>
      <c r="D32" s="34"/>
      <c r="E32" s="45"/>
      <c r="F32" s="45"/>
      <c r="G32" s="34"/>
      <c r="H32" s="34">
        <v>2</v>
      </c>
      <c r="I32" s="34">
        <v>1</v>
      </c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4.8820179007323024</v>
      </c>
      <c r="D34" s="34">
        <v>12</v>
      </c>
      <c r="E34" s="45">
        <v>2</v>
      </c>
      <c r="F34" s="45">
        <v>6</v>
      </c>
      <c r="G34" s="34">
        <v>6</v>
      </c>
      <c r="H34" s="34">
        <v>4</v>
      </c>
      <c r="I34" s="34">
        <v>16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0.81366965012205039</v>
      </c>
      <c r="D38" s="34">
        <v>1</v>
      </c>
      <c r="E38" s="45"/>
      <c r="F38" s="45"/>
      <c r="G38" s="34">
        <v>3</v>
      </c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3687</v>
      </c>
      <c r="C40" s="24"/>
      <c r="D40" s="23">
        <v>1856</v>
      </c>
      <c r="E40" s="23">
        <v>1335</v>
      </c>
      <c r="F40" s="23">
        <v>928</v>
      </c>
      <c r="G40" s="23">
        <v>949</v>
      </c>
      <c r="H40" s="23">
        <v>475</v>
      </c>
      <c r="I40" s="23">
        <v>3518</v>
      </c>
      <c r="J40" s="23">
        <v>90</v>
      </c>
      <c r="K40" s="23">
        <v>44</v>
      </c>
      <c r="L40" s="23">
        <v>35</v>
      </c>
      <c r="M40" s="23"/>
      <c r="N40" s="25">
        <v>113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5" priority="6" stopIfTrue="1" operator="equal">
      <formula>0</formula>
    </cfRule>
  </conditionalFormatting>
  <conditionalFormatting sqref="I23:I39">
    <cfRule type="cellIs" dxfId="4" priority="5" stopIfTrue="1" operator="equal">
      <formula>0</formula>
    </cfRule>
  </conditionalFormatting>
  <conditionalFormatting sqref="D17:D20 F17:F20 I17:I20 K17:K20 M17:M20">
    <cfRule type="cellIs" dxfId="3" priority="4" stopIfTrue="1" operator="equal">
      <formula>0</formula>
    </cfRule>
  </conditionalFormatting>
  <conditionalFormatting sqref="E17:E20 G17:H20 J17:J20 L17:L20">
    <cfRule type="cellIs" dxfId="2" priority="3" stopIfTrue="1" operator="equal">
      <formula>0</formula>
    </cfRule>
  </conditionalFormatting>
  <conditionalFormatting sqref="E23:F23">
    <cfRule type="cellIs" dxfId="1" priority="2" stopIfTrue="1" operator="equal">
      <formula>0</formula>
    </cfRule>
  </conditionalFormatting>
  <conditionalFormatting sqref="N17:N20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workbookViewId="0">
      <selection activeCell="D39" sqref="D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</v>
      </c>
      <c r="C8" s="61">
        <f>(B8/$B$40)*1000</f>
        <v>1.2253024965538366</v>
      </c>
      <c r="D8" s="60">
        <f t="shared" ref="D8:N8" si="0">(SUM(D23:D39))+D15+D21</f>
        <v>5</v>
      </c>
      <c r="E8" s="60">
        <f t="shared" si="0"/>
        <v>1</v>
      </c>
      <c r="F8" s="60">
        <f t="shared" si="0"/>
        <v>2</v>
      </c>
      <c r="G8" s="60">
        <f t="shared" si="0"/>
        <v>3</v>
      </c>
      <c r="H8" s="60">
        <f t="shared" si="0"/>
        <v>2</v>
      </c>
      <c r="I8" s="60">
        <f t="shared" si="0"/>
        <v>7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0.15316281206922958</v>
      </c>
      <c r="D18" s="34"/>
      <c r="E18" s="34"/>
      <c r="F18" s="34"/>
      <c r="G18" s="34"/>
      <c r="H18" s="34">
        <v>1</v>
      </c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0.15316281206922958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0.15316281206922958</v>
      </c>
      <c r="D23" s="33">
        <v>1</v>
      </c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0.15316281206922958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0.76581406034614796</v>
      </c>
      <c r="D34" s="34">
        <v>3</v>
      </c>
      <c r="E34" s="45">
        <v>1</v>
      </c>
      <c r="F34" s="45">
        <v>2</v>
      </c>
      <c r="G34" s="34">
        <v>2</v>
      </c>
      <c r="H34" s="34"/>
      <c r="I34" s="34">
        <v>4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6529</v>
      </c>
      <c r="C40" s="24"/>
      <c r="D40" s="23">
        <v>3202</v>
      </c>
      <c r="E40" s="23">
        <v>2343</v>
      </c>
      <c r="F40" s="23">
        <v>1663</v>
      </c>
      <c r="G40" s="23">
        <v>1682</v>
      </c>
      <c r="H40" s="23">
        <v>841</v>
      </c>
      <c r="I40" s="23">
        <v>6242</v>
      </c>
      <c r="J40" s="23">
        <v>163</v>
      </c>
      <c r="K40" s="23">
        <v>73</v>
      </c>
      <c r="L40" s="23">
        <v>51</v>
      </c>
      <c r="M40" s="23"/>
      <c r="N40" s="25">
        <v>365</v>
      </c>
    </row>
    <row r="41" spans="1:14" ht="12.75" customHeight="1" x14ac:dyDescent="0.2">
      <c r="A41" s="67" t="s">
        <v>53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55" priority="6" stopIfTrue="1" operator="equal">
      <formula>0</formula>
    </cfRule>
  </conditionalFormatting>
  <conditionalFormatting sqref="I23:I39">
    <cfRule type="cellIs" dxfId="454" priority="5" stopIfTrue="1" operator="equal">
      <formula>0</formula>
    </cfRule>
  </conditionalFormatting>
  <conditionalFormatting sqref="D17:D20 F17:F20 I17:I20 K17:K20 M17:M20">
    <cfRule type="cellIs" dxfId="453" priority="4" stopIfTrue="1" operator="equal">
      <formula>0</formula>
    </cfRule>
  </conditionalFormatting>
  <conditionalFormatting sqref="E17:E20 G17:H20 J17:J20 L17:L20">
    <cfRule type="cellIs" dxfId="452" priority="3" stopIfTrue="1" operator="equal">
      <formula>0</formula>
    </cfRule>
  </conditionalFormatting>
  <conditionalFormatting sqref="E23:F23">
    <cfRule type="cellIs" dxfId="451" priority="2" stopIfTrue="1" operator="equal">
      <formula>0</formula>
    </cfRule>
  </conditionalFormatting>
  <conditionalFormatting sqref="N17:N20">
    <cfRule type="cellIs" dxfId="4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9" ma:contentTypeDescription="Create a new document." ma:contentTypeScope="" ma:versionID="6d684a23b510b2cecafb30da277bf38c">
  <xsd:schema xmlns:xsd="http://www.w3.org/2001/XMLSchema" xmlns:xs="http://www.w3.org/2001/XMLSchema" xmlns:p="http://schemas.microsoft.com/office/2006/metadata/properties" xmlns:ns1="http://schemas.microsoft.com/sharepoint/v3" xmlns:ns2="ac3811b5-0f3e-49e2-ba69-f2ffa0c782af" xmlns:ns3="738f5db5-75d9-4d31-a801-79680892ab9e" targetNamespace="http://schemas.microsoft.com/office/2006/metadata/properties" ma:root="true" ma:fieldsID="9240c48223fb460cc354f4e9bed97bb8" ns1:_="" ns2:_="" ns3:_="">
    <xsd:import namespace="http://schemas.microsoft.com/sharepoint/v3"/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38f5db5-75d9-4d31-a801-79680892ab9e">
      <Terms xmlns="http://schemas.microsoft.com/office/infopath/2007/PartnerControls"/>
    </lcf76f155ced4ddcb4097134ff3c332f>
    <TaxCatchAll xmlns="ac3811b5-0f3e-49e2-ba69-f2ffa0c782af" xsi:nil="true"/>
    <_dlc_DocId xmlns="ac3811b5-0f3e-49e2-ba69-f2ffa0c782af">U47JMPN4QEAR-1806752177-35420</_dlc_DocId>
    <_dlc_DocIdUrl xmlns="ac3811b5-0f3e-49e2-ba69-f2ffa0c782af">
      <Url>https://michiganphi.sharepoint.com/sites/CMDMC/_layouts/15/DocIdRedir.aspx?ID=U47JMPN4QEAR-1806752177-35420</Url>
      <Description>U47JMPN4QEAR-1806752177-35420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E68426-594E-42E4-A519-79EC0961D2EA}"/>
</file>

<file path=customXml/itemProps2.xml><?xml version="1.0" encoding="utf-8"?>
<ds:datastoreItem xmlns:ds="http://schemas.openxmlformats.org/officeDocument/2006/customXml" ds:itemID="{FBC8B5CF-0575-49CE-9FE9-0C82DFD29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17394-06C6-4939-A876-31D866969530}">
  <ds:schemaRefs>
    <ds:schemaRef ds:uri="http://schemas.microsoft.com/office/2006/metadata/properties"/>
    <ds:schemaRef ds:uri="http://schemas.microsoft.com/office/infopath/2007/PartnerControls"/>
    <ds:schemaRef ds:uri="484b6390-420c-42dd-8c3a-28591147ec7d"/>
    <ds:schemaRef ds:uri="9782a34e-d753-422a-920a-0aab6b11865f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D45BD371-CE55-4D43-9A19-38EF514E8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St Clair</vt:lpstr>
      <vt:lpstr>St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Sanilac!Print_Area</vt:lpstr>
      <vt:lpstr>Schoolcraft!Print_Area</vt:lpstr>
      <vt:lpstr>Shiawassee!Print_Area</vt:lpstr>
      <vt:lpstr>'St Clair'!Print_Area</vt:lpstr>
      <vt:lpstr>'St Joseph'!Print_Area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Steen</dc:creator>
  <cp:lastModifiedBy>Robb Burroughs</cp:lastModifiedBy>
  <cp:lastPrinted>2017-03-03T20:53:28Z</cp:lastPrinted>
  <dcterms:created xsi:type="dcterms:W3CDTF">2011-01-10T14:03:14Z</dcterms:created>
  <dcterms:modified xsi:type="dcterms:W3CDTF">2025-10-10T19:41:53Z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MediaServiceImageTags">
    <vt:lpwstr/>
  </property>
  <property fmtid="{D5CDD505-2E9C-101B-9397-08002B2CF9AE}" pid="4" name="_dlc_DocIdItemGuid">
    <vt:lpwstr>217a17bd-de44-45a1-a04c-33c602da11bb</vt:lpwstr>
  </property>
</Properties>
</file>