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04 DHS Crime Analysis\Data\Data Tables\2020 Arrest Data\"/>
    </mc:Choice>
  </mc:AlternateContent>
  <xr:revisionPtr revIDLastSave="0" documentId="8_{FE672ECE-1F08-4E4F-88FB-536FDC0DC6BC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definedNames>
    <definedName name="_xlnm.Print_Area" localSheetId="1">Alcona!$A$1:$M$43</definedName>
    <definedName name="_xlnm.Print_Area" localSheetId="2">Alger!$A$1:$M$43</definedName>
    <definedName name="_xlnm.Print_Area" localSheetId="3">Allegan!$A$1:$M$43</definedName>
    <definedName name="_xlnm.Print_Area" localSheetId="4">Alpena!$A$1:$M$43</definedName>
    <definedName name="_xlnm.Print_Area" localSheetId="5">Antrim!$A$1:$M$43</definedName>
    <definedName name="_xlnm.Print_Area" localSheetId="6">Arenac!$A$1:$M$43</definedName>
    <definedName name="_xlnm.Print_Area" localSheetId="7">Baraga!$A$1:$M$43</definedName>
    <definedName name="_xlnm.Print_Area" localSheetId="8">Barry!$A$1:$M$43</definedName>
    <definedName name="_xlnm.Print_Area" localSheetId="9">Bay!$A$1:$M$43</definedName>
    <definedName name="_xlnm.Print_Area" localSheetId="10">Benzie!$A$1:$M$43</definedName>
    <definedName name="_xlnm.Print_Area" localSheetId="11">Berrien!$A$1:$M$43</definedName>
    <definedName name="_xlnm.Print_Area" localSheetId="12">Branch!$A$1:$M$43</definedName>
    <definedName name="_xlnm.Print_Area" localSheetId="13">Calhoun!$A$1:$M$43</definedName>
    <definedName name="_xlnm.Print_Area" localSheetId="14">Cass!$A$1:$M$43</definedName>
    <definedName name="_xlnm.Print_Area" localSheetId="15">Charlevoix!$A$1:$M$43</definedName>
    <definedName name="_xlnm.Print_Area" localSheetId="16">Cheboygan!$A$1:$M$43</definedName>
    <definedName name="_xlnm.Print_Area" localSheetId="17">Chippewa!$A$1:$M$43</definedName>
    <definedName name="_xlnm.Print_Area" localSheetId="18">Clare!$A$1:$M$43</definedName>
    <definedName name="_xlnm.Print_Area" localSheetId="19">Clinton!$A$1:$M$43</definedName>
    <definedName name="_xlnm.Print_Area" localSheetId="20">Crawford!$A$1:$M$43</definedName>
    <definedName name="_xlnm.Print_Area" localSheetId="21">Delta!$A$1:$M$43</definedName>
    <definedName name="_xlnm.Print_Area" localSheetId="22">Dickinson!$A$1:$M$43</definedName>
    <definedName name="_xlnm.Print_Area" localSheetId="23">Eaton!$A$1:$M$43</definedName>
    <definedName name="_xlnm.Print_Area" localSheetId="24">Emmet!$A$1:$M$43</definedName>
    <definedName name="_xlnm.Print_Area" localSheetId="25">Genesee!$A$1:$M$43</definedName>
    <definedName name="_xlnm.Print_Area" localSheetId="26">Gladwin!$A$1:$M$43</definedName>
    <definedName name="_xlnm.Print_Area" localSheetId="27">Gogebic!$A$1:$M$43</definedName>
    <definedName name="_xlnm.Print_Area" localSheetId="28">'Grand Traverse'!$A$1:$M$43</definedName>
    <definedName name="_xlnm.Print_Area" localSheetId="29">Gratiot!$A$1:$M$43</definedName>
    <definedName name="_xlnm.Print_Area" localSheetId="30">Hillsdale!$A$1:$M$43</definedName>
    <definedName name="_xlnm.Print_Area" localSheetId="31">Houghton!$A$1:$M$43</definedName>
    <definedName name="_xlnm.Print_Area" localSheetId="32">Huron!$A$1:$M$43</definedName>
    <definedName name="_xlnm.Print_Area" localSheetId="33">Ingham!$A$1:$M$43</definedName>
    <definedName name="_xlnm.Print_Area" localSheetId="34">Ionia!$A$1:$M$43</definedName>
    <definedName name="_xlnm.Print_Area" localSheetId="35">Iosco!$A$1:$M$43</definedName>
    <definedName name="_xlnm.Print_Area" localSheetId="36">Iron!$A$1:$M$43</definedName>
    <definedName name="_xlnm.Print_Area" localSheetId="37">Isabella!$A$1:$M$43</definedName>
    <definedName name="_xlnm.Print_Area" localSheetId="38">Jackson!$A$1:$M$43</definedName>
    <definedName name="_xlnm.Print_Area" localSheetId="39">Kalamazoo!$A$1:$M$43</definedName>
    <definedName name="_xlnm.Print_Area" localSheetId="40">Kalkaska!$A$1:$M$43</definedName>
    <definedName name="_xlnm.Print_Area" localSheetId="41">Kent!$A$1:$M$43</definedName>
    <definedName name="_xlnm.Print_Area" localSheetId="42">Keweenaw!$A$1:$M$43</definedName>
    <definedName name="_xlnm.Print_Area" localSheetId="43">Lake!$A$1:$M$43</definedName>
    <definedName name="_xlnm.Print_Area" localSheetId="44">Lapeer!$A$1:$M$43</definedName>
    <definedName name="_xlnm.Print_Area" localSheetId="45">Leelanau!$A$1:$M$43</definedName>
    <definedName name="_xlnm.Print_Area" localSheetId="46">Lenawee!$A$1:$M$43</definedName>
    <definedName name="_xlnm.Print_Area" localSheetId="47">Livingston!$A$1:$M$43</definedName>
    <definedName name="_xlnm.Print_Area" localSheetId="48">Luce!$A$1:$M$43</definedName>
    <definedName name="_xlnm.Print_Area" localSheetId="49">Mackinac!$A$1:$M$43</definedName>
    <definedName name="_xlnm.Print_Area" localSheetId="50">Macomb!$A$1:$M$43</definedName>
    <definedName name="_xlnm.Print_Area" localSheetId="51">Manistee!$A$1:$M$43</definedName>
    <definedName name="_xlnm.Print_Area" localSheetId="52">Marquette!$A$1:$M$43</definedName>
    <definedName name="_xlnm.Print_Area" localSheetId="53">Mason!$A$1:$M$43</definedName>
    <definedName name="_xlnm.Print_Area" localSheetId="54">Mecosta!$A$1:$M$43</definedName>
    <definedName name="_xlnm.Print_Area" localSheetId="55">Menominee!$A$1:$M$43</definedName>
    <definedName name="_xlnm.Print_Area" localSheetId="0">Michigan!$A$1:$M$43</definedName>
    <definedName name="_xlnm.Print_Area" localSheetId="56">Midland!$A$1:$M$43</definedName>
    <definedName name="_xlnm.Print_Area" localSheetId="57">Missaukee!$A$1:$M$43</definedName>
    <definedName name="_xlnm.Print_Area" localSheetId="58">Monroe!$A$1:$M$43</definedName>
    <definedName name="_xlnm.Print_Area" localSheetId="59">Montcalm!$A$1:$M$43</definedName>
    <definedName name="_xlnm.Print_Area" localSheetId="60">Montmorency!$A$1:$M$43</definedName>
    <definedName name="_xlnm.Print_Area" localSheetId="61">Muskegon!$A$1:$M$43</definedName>
    <definedName name="_xlnm.Print_Area" localSheetId="62">Newaygo!$A$1:$M$43</definedName>
    <definedName name="_xlnm.Print_Area" localSheetId="63">Oakland!$A$1:$M$43</definedName>
    <definedName name="_xlnm.Print_Area" localSheetId="64">Oceana!$A$1:$M$43</definedName>
    <definedName name="_xlnm.Print_Area" localSheetId="65">Ogemaw!$A$1:$M$43</definedName>
    <definedName name="_xlnm.Print_Area" localSheetId="66">Ontonagon!$A$1:$M$43</definedName>
    <definedName name="_xlnm.Print_Area" localSheetId="67">Osceola!$A$1:$M$43</definedName>
    <definedName name="_xlnm.Print_Area" localSheetId="68">Oscoda!$A$1:$M$43</definedName>
    <definedName name="_xlnm.Print_Area" localSheetId="69">Otsego!$A$1:$M$43</definedName>
    <definedName name="_xlnm.Print_Area" localSheetId="70">Ottawa!$A$1:$M$43</definedName>
    <definedName name="_xlnm.Print_Area" localSheetId="71">'Presque Isle'!$A$1:$M$43</definedName>
    <definedName name="_xlnm.Print_Area" localSheetId="72">Roscommon!$A$1:$M$43</definedName>
    <definedName name="_xlnm.Print_Area" localSheetId="73">Saginaw!$A$1:$M$43</definedName>
    <definedName name="_xlnm.Print_Area" localSheetId="74">'Saint Clair'!$A$1:$M$43</definedName>
    <definedName name="_xlnm.Print_Area" localSheetId="75">'Saint Joseph'!$A$1:$M$43</definedName>
    <definedName name="_xlnm.Print_Area" localSheetId="76">Sanilac!$A$1:$M$43</definedName>
    <definedName name="_xlnm.Print_Area" localSheetId="77">Schoolcraft!$A$1:$M$43</definedName>
    <definedName name="_xlnm.Print_Area" localSheetId="78">Shiawassee!$A$1:$M$43</definedName>
    <definedName name="_xlnm.Print_Area" localSheetId="79">Tuscola!$A$1:$M$43</definedName>
    <definedName name="_xlnm.Print_Area" localSheetId="80">'Van Buren'!$A$1:$M$43</definedName>
    <definedName name="_xlnm.Print_Area" localSheetId="81">Washtenaw!$A$1:$M$43</definedName>
    <definedName name="_xlnm.Print_Area" localSheetId="82">Wayne!$A$1:$M$43</definedName>
    <definedName name="_xlnm.Print_Area" localSheetId="83">Wexford!$A$1:$M$43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D40" i="1"/>
  <c r="B40" i="4"/>
  <c r="B40" i="84"/>
  <c r="B40" i="83"/>
  <c r="B40" i="82"/>
  <c r="B40" i="81"/>
  <c r="B40" i="80"/>
  <c r="B40" i="79"/>
  <c r="B40" i="78"/>
  <c r="B40" i="77"/>
  <c r="B40" i="76"/>
  <c r="B40" i="75"/>
  <c r="B40" i="74"/>
  <c r="B40" i="73"/>
  <c r="B40" i="72"/>
  <c r="B40" i="71"/>
  <c r="B40" i="70"/>
  <c r="B40" i="69"/>
  <c r="B40" i="68"/>
  <c r="B40" i="67"/>
  <c r="B40" i="66"/>
  <c r="B40" i="65"/>
  <c r="B40" i="64"/>
  <c r="B40" i="63"/>
  <c r="B40" i="62"/>
  <c r="B40" i="61"/>
  <c r="B40" i="60"/>
  <c r="B40" i="59"/>
  <c r="B40" i="58"/>
  <c r="B40" i="57"/>
  <c r="B40" i="56"/>
  <c r="B40" i="85"/>
  <c r="B40" i="55"/>
  <c r="B40" i="54"/>
  <c r="B40" i="53"/>
  <c r="B40" i="52"/>
  <c r="B40" i="51"/>
  <c r="B40" i="50"/>
  <c r="B40" i="49"/>
  <c r="B40" i="48"/>
  <c r="B40" i="47"/>
  <c r="B40" i="46"/>
  <c r="B40" i="45"/>
  <c r="B40" i="44"/>
  <c r="B40" i="43"/>
  <c r="B40" i="42"/>
  <c r="B40" i="41"/>
  <c r="B40" i="40"/>
  <c r="B40" i="39"/>
  <c r="B40" i="38"/>
  <c r="B40" i="37"/>
  <c r="B40" i="36"/>
  <c r="B40" i="35"/>
  <c r="B40" i="34"/>
  <c r="B40" i="33"/>
  <c r="B40" i="32"/>
  <c r="B40" i="31"/>
  <c r="B40" i="30"/>
  <c r="B40" i="29"/>
  <c r="B40" i="28"/>
  <c r="B40" i="27"/>
  <c r="B40" i="26"/>
  <c r="B40" i="25"/>
  <c r="B40" i="24"/>
  <c r="B40" i="23"/>
  <c r="B40" i="22"/>
  <c r="B40" i="21"/>
  <c r="B40" i="20"/>
  <c r="B40" i="19"/>
  <c r="B40" i="18"/>
  <c r="B40" i="17"/>
  <c r="B40" i="16"/>
  <c r="B40" i="15"/>
  <c r="B40" i="14"/>
  <c r="B40" i="13"/>
  <c r="B40" i="12"/>
  <c r="B40" i="11"/>
  <c r="B40" i="10"/>
  <c r="B40" i="9"/>
  <c r="B40" i="8"/>
  <c r="B40" i="7"/>
  <c r="B40" i="6"/>
  <c r="B40" i="3"/>
  <c r="B40" i="2"/>
  <c r="D24" i="1"/>
  <c r="E24" i="1"/>
  <c r="F24" i="1"/>
  <c r="G24" i="1"/>
  <c r="H24" i="1"/>
  <c r="I24" i="1"/>
  <c r="J24" i="1"/>
  <c r="K24" i="1"/>
  <c r="L24" i="1"/>
  <c r="M24" i="1"/>
  <c r="D25" i="1"/>
  <c r="E25" i="1"/>
  <c r="F25" i="1"/>
  <c r="G25" i="1"/>
  <c r="H25" i="1"/>
  <c r="I25" i="1"/>
  <c r="J25" i="1"/>
  <c r="K25" i="1"/>
  <c r="L25" i="1"/>
  <c r="M25" i="1"/>
  <c r="D26" i="1"/>
  <c r="E26" i="1"/>
  <c r="F26" i="1"/>
  <c r="G26" i="1"/>
  <c r="H26" i="1"/>
  <c r="I26" i="1"/>
  <c r="J26" i="1"/>
  <c r="K26" i="1"/>
  <c r="L26" i="1"/>
  <c r="M26" i="1"/>
  <c r="D27" i="1"/>
  <c r="E27" i="1"/>
  <c r="F27" i="1"/>
  <c r="G27" i="1"/>
  <c r="H27" i="1"/>
  <c r="I27" i="1"/>
  <c r="J27" i="1"/>
  <c r="K27" i="1"/>
  <c r="L27" i="1"/>
  <c r="M27" i="1"/>
  <c r="D28" i="1"/>
  <c r="E28" i="1"/>
  <c r="F28" i="1"/>
  <c r="G28" i="1"/>
  <c r="H28" i="1"/>
  <c r="I28" i="1"/>
  <c r="J28" i="1"/>
  <c r="K28" i="1"/>
  <c r="L28" i="1"/>
  <c r="M28" i="1"/>
  <c r="D29" i="1"/>
  <c r="E29" i="1"/>
  <c r="F29" i="1"/>
  <c r="G29" i="1"/>
  <c r="H29" i="1"/>
  <c r="I29" i="1"/>
  <c r="J29" i="1"/>
  <c r="K29" i="1"/>
  <c r="L29" i="1"/>
  <c r="M29" i="1"/>
  <c r="D30" i="1"/>
  <c r="E30" i="1"/>
  <c r="F30" i="1"/>
  <c r="G30" i="1"/>
  <c r="H30" i="1"/>
  <c r="I30" i="1"/>
  <c r="J30" i="1"/>
  <c r="K30" i="1"/>
  <c r="L30" i="1"/>
  <c r="M30" i="1"/>
  <c r="D31" i="1"/>
  <c r="E31" i="1"/>
  <c r="F31" i="1"/>
  <c r="G31" i="1"/>
  <c r="H31" i="1"/>
  <c r="I31" i="1"/>
  <c r="J31" i="1"/>
  <c r="K31" i="1"/>
  <c r="L31" i="1"/>
  <c r="M31" i="1"/>
  <c r="D32" i="1"/>
  <c r="E32" i="1"/>
  <c r="F32" i="1"/>
  <c r="G32" i="1"/>
  <c r="H32" i="1"/>
  <c r="I32" i="1"/>
  <c r="J32" i="1"/>
  <c r="K32" i="1"/>
  <c r="L32" i="1"/>
  <c r="M32" i="1"/>
  <c r="D33" i="1"/>
  <c r="E33" i="1"/>
  <c r="F33" i="1"/>
  <c r="G33" i="1"/>
  <c r="H33" i="1"/>
  <c r="I33" i="1"/>
  <c r="J33" i="1"/>
  <c r="K33" i="1"/>
  <c r="L33" i="1"/>
  <c r="M33" i="1"/>
  <c r="D34" i="1"/>
  <c r="E34" i="1"/>
  <c r="F34" i="1"/>
  <c r="G34" i="1"/>
  <c r="H34" i="1"/>
  <c r="I34" i="1"/>
  <c r="J34" i="1"/>
  <c r="K34" i="1"/>
  <c r="L34" i="1"/>
  <c r="M34" i="1"/>
  <c r="D35" i="1"/>
  <c r="E35" i="1"/>
  <c r="F35" i="1"/>
  <c r="G35" i="1"/>
  <c r="H35" i="1"/>
  <c r="I35" i="1"/>
  <c r="J35" i="1"/>
  <c r="K35" i="1"/>
  <c r="L35" i="1"/>
  <c r="M35" i="1"/>
  <c r="D36" i="1"/>
  <c r="E36" i="1"/>
  <c r="F36" i="1"/>
  <c r="G36" i="1"/>
  <c r="H36" i="1"/>
  <c r="I36" i="1"/>
  <c r="J36" i="1"/>
  <c r="K36" i="1"/>
  <c r="L36" i="1"/>
  <c r="M36" i="1"/>
  <c r="D37" i="1"/>
  <c r="E37" i="1"/>
  <c r="F37" i="1"/>
  <c r="G37" i="1"/>
  <c r="H37" i="1"/>
  <c r="I37" i="1"/>
  <c r="J37" i="1"/>
  <c r="K37" i="1"/>
  <c r="L37" i="1"/>
  <c r="M37" i="1"/>
  <c r="D38" i="1"/>
  <c r="E38" i="1"/>
  <c r="F38" i="1"/>
  <c r="G38" i="1"/>
  <c r="H38" i="1"/>
  <c r="I38" i="1"/>
  <c r="J38" i="1"/>
  <c r="K38" i="1"/>
  <c r="L38" i="1"/>
  <c r="M38" i="1"/>
  <c r="D39" i="1"/>
  <c r="E39" i="1"/>
  <c r="F39" i="1"/>
  <c r="G39" i="1"/>
  <c r="H39" i="1"/>
  <c r="I39" i="1"/>
  <c r="J39" i="1"/>
  <c r="K39" i="1"/>
  <c r="L39" i="1"/>
  <c r="M39" i="1"/>
  <c r="E23" i="1"/>
  <c r="F23" i="1"/>
  <c r="G23" i="1"/>
  <c r="H23" i="1"/>
  <c r="I23" i="1"/>
  <c r="J23" i="1"/>
  <c r="K23" i="1"/>
  <c r="L23" i="1"/>
  <c r="M23" i="1"/>
  <c r="D23" i="1"/>
  <c r="D18" i="1"/>
  <c r="E18" i="1"/>
  <c r="F18" i="1"/>
  <c r="G18" i="1"/>
  <c r="H18" i="1"/>
  <c r="I18" i="1"/>
  <c r="J18" i="1"/>
  <c r="K18" i="1"/>
  <c r="L18" i="1"/>
  <c r="M18" i="1"/>
  <c r="D19" i="1"/>
  <c r="E19" i="1"/>
  <c r="F19" i="1"/>
  <c r="G19" i="1"/>
  <c r="H19" i="1"/>
  <c r="I19" i="1"/>
  <c r="J19" i="1"/>
  <c r="K19" i="1"/>
  <c r="L19" i="1"/>
  <c r="M19" i="1"/>
  <c r="D20" i="1"/>
  <c r="E20" i="1"/>
  <c r="F20" i="1"/>
  <c r="G20" i="1"/>
  <c r="H20" i="1"/>
  <c r="I20" i="1"/>
  <c r="J20" i="1"/>
  <c r="K20" i="1"/>
  <c r="L20" i="1"/>
  <c r="M20" i="1"/>
  <c r="E17" i="1"/>
  <c r="F17" i="1"/>
  <c r="G17" i="1"/>
  <c r="H17" i="1"/>
  <c r="I17" i="1"/>
  <c r="J17" i="1"/>
  <c r="K17" i="1"/>
  <c r="L17" i="1"/>
  <c r="M17" i="1"/>
  <c r="D17" i="1"/>
  <c r="D12" i="1"/>
  <c r="E12" i="1"/>
  <c r="F12" i="1"/>
  <c r="G12" i="1"/>
  <c r="H12" i="1"/>
  <c r="I12" i="1"/>
  <c r="J12" i="1"/>
  <c r="K12" i="1"/>
  <c r="L12" i="1"/>
  <c r="M12" i="1"/>
  <c r="D13" i="1"/>
  <c r="E13" i="1"/>
  <c r="F13" i="1"/>
  <c r="G13" i="1"/>
  <c r="H13" i="1"/>
  <c r="I13" i="1"/>
  <c r="J13" i="1"/>
  <c r="K13" i="1"/>
  <c r="L13" i="1"/>
  <c r="M13" i="1"/>
  <c r="D14" i="1"/>
  <c r="E14" i="1"/>
  <c r="F14" i="1"/>
  <c r="G14" i="1"/>
  <c r="H14" i="1"/>
  <c r="I14" i="1"/>
  <c r="J14" i="1"/>
  <c r="K14" i="1"/>
  <c r="L14" i="1"/>
  <c r="M14" i="1"/>
  <c r="E11" i="1"/>
  <c r="F11" i="1"/>
  <c r="G11" i="1"/>
  <c r="H11" i="1"/>
  <c r="I11" i="1"/>
  <c r="J11" i="1"/>
  <c r="K11" i="1"/>
  <c r="L11" i="1"/>
  <c r="M11" i="1"/>
  <c r="D11" i="1"/>
  <c r="B40" i="1" l="1"/>
  <c r="M15" i="9"/>
  <c r="M21" i="9"/>
  <c r="D15" i="68" l="1"/>
  <c r="E15" i="1" l="1"/>
  <c r="F15" i="1"/>
  <c r="G15" i="1"/>
  <c r="B39" i="3" l="1"/>
  <c r="C39" i="3" s="1"/>
  <c r="B38" i="3"/>
  <c r="C38" i="3" s="1"/>
  <c r="B37" i="3"/>
  <c r="C37" i="3" s="1"/>
  <c r="B36" i="3"/>
  <c r="C36" i="3" s="1"/>
  <c r="B35" i="3"/>
  <c r="C35" i="3" s="1"/>
  <c r="B34" i="3"/>
  <c r="C34" i="3" s="1"/>
  <c r="B33" i="3"/>
  <c r="C33" i="3" s="1"/>
  <c r="B32" i="3"/>
  <c r="C32" i="3" s="1"/>
  <c r="B31" i="3"/>
  <c r="C31" i="3" s="1"/>
  <c r="B30" i="3"/>
  <c r="C30" i="3" s="1"/>
  <c r="B29" i="3"/>
  <c r="C29" i="3" s="1"/>
  <c r="B28" i="3"/>
  <c r="C28" i="3" s="1"/>
  <c r="B27" i="3"/>
  <c r="C27" i="3" s="1"/>
  <c r="B26" i="3"/>
  <c r="C26" i="3" s="1"/>
  <c r="B25" i="3"/>
  <c r="C25" i="3" s="1"/>
  <c r="B24" i="3"/>
  <c r="C24" i="3" s="1"/>
  <c r="B23" i="3"/>
  <c r="C23" i="3" s="1"/>
  <c r="B20" i="3"/>
  <c r="C20" i="3" s="1"/>
  <c r="B19" i="3"/>
  <c r="C19" i="3" s="1"/>
  <c r="B18" i="3"/>
  <c r="C18" i="3" s="1"/>
  <c r="B17" i="3"/>
  <c r="B14" i="3"/>
  <c r="C14" i="3" s="1"/>
  <c r="B13" i="3"/>
  <c r="C13" i="3" s="1"/>
  <c r="B12" i="3"/>
  <c r="C12" i="3" s="1"/>
  <c r="B11" i="3"/>
  <c r="B39" i="6"/>
  <c r="C39" i="6" s="1"/>
  <c r="B38" i="6"/>
  <c r="C38" i="6" s="1"/>
  <c r="B37" i="6"/>
  <c r="C37" i="6" s="1"/>
  <c r="B36" i="6"/>
  <c r="C36" i="6" s="1"/>
  <c r="B35" i="6"/>
  <c r="C35" i="6" s="1"/>
  <c r="B34" i="6"/>
  <c r="C34" i="6" s="1"/>
  <c r="B33" i="6"/>
  <c r="C33" i="6" s="1"/>
  <c r="B32" i="6"/>
  <c r="C32" i="6" s="1"/>
  <c r="B31" i="6"/>
  <c r="C31" i="6" s="1"/>
  <c r="B30" i="6"/>
  <c r="C30" i="6" s="1"/>
  <c r="B29" i="6"/>
  <c r="C29" i="6" s="1"/>
  <c r="B28" i="6"/>
  <c r="C28" i="6" s="1"/>
  <c r="B27" i="6"/>
  <c r="C27" i="6" s="1"/>
  <c r="B26" i="6"/>
  <c r="C26" i="6" s="1"/>
  <c r="B25" i="6"/>
  <c r="C25" i="6" s="1"/>
  <c r="B24" i="6"/>
  <c r="C24" i="6" s="1"/>
  <c r="B23" i="6"/>
  <c r="C23" i="6" s="1"/>
  <c r="B20" i="6"/>
  <c r="C20" i="6" s="1"/>
  <c r="B19" i="6"/>
  <c r="C19" i="6" s="1"/>
  <c r="B18" i="6"/>
  <c r="C18" i="6" s="1"/>
  <c r="B17" i="6"/>
  <c r="C17" i="6" s="1"/>
  <c r="B14" i="6"/>
  <c r="C14" i="6" s="1"/>
  <c r="B13" i="6"/>
  <c r="C13" i="6" s="1"/>
  <c r="B12" i="6"/>
  <c r="C12" i="6" s="1"/>
  <c r="B11" i="6"/>
  <c r="B39" i="7"/>
  <c r="C39" i="7" s="1"/>
  <c r="B38" i="7"/>
  <c r="C38" i="7" s="1"/>
  <c r="B37" i="7"/>
  <c r="C37" i="7" s="1"/>
  <c r="B36" i="7"/>
  <c r="C36" i="7" s="1"/>
  <c r="B35" i="7"/>
  <c r="C35" i="7" s="1"/>
  <c r="B34" i="7"/>
  <c r="C34" i="7" s="1"/>
  <c r="B33" i="7"/>
  <c r="C33" i="7" s="1"/>
  <c r="B32" i="7"/>
  <c r="C32" i="7" s="1"/>
  <c r="B31" i="7"/>
  <c r="C31" i="7" s="1"/>
  <c r="B30" i="7"/>
  <c r="C30" i="7" s="1"/>
  <c r="B29" i="7"/>
  <c r="C29" i="7" s="1"/>
  <c r="B28" i="7"/>
  <c r="C28" i="7" s="1"/>
  <c r="B27" i="7"/>
  <c r="C27" i="7" s="1"/>
  <c r="B26" i="7"/>
  <c r="C26" i="7" s="1"/>
  <c r="B25" i="7"/>
  <c r="C25" i="7" s="1"/>
  <c r="B24" i="7"/>
  <c r="C24" i="7" s="1"/>
  <c r="B23" i="7"/>
  <c r="C23" i="7" s="1"/>
  <c r="B20" i="7"/>
  <c r="C20" i="7" s="1"/>
  <c r="B19" i="7"/>
  <c r="C19" i="7" s="1"/>
  <c r="B18" i="7"/>
  <c r="C18" i="7" s="1"/>
  <c r="B17" i="7"/>
  <c r="C17" i="7" s="1"/>
  <c r="B14" i="7"/>
  <c r="C14" i="7" s="1"/>
  <c r="B13" i="7"/>
  <c r="C13" i="7" s="1"/>
  <c r="B12" i="7"/>
  <c r="C12" i="7" s="1"/>
  <c r="B11" i="7"/>
  <c r="B39" i="8"/>
  <c r="C39" i="8" s="1"/>
  <c r="B38" i="8"/>
  <c r="C38" i="8" s="1"/>
  <c r="B37" i="8"/>
  <c r="C37" i="8" s="1"/>
  <c r="B36" i="8"/>
  <c r="C36" i="8" s="1"/>
  <c r="B35" i="8"/>
  <c r="C35" i="8" s="1"/>
  <c r="B34" i="8"/>
  <c r="C34" i="8" s="1"/>
  <c r="B33" i="8"/>
  <c r="C33" i="8" s="1"/>
  <c r="B32" i="8"/>
  <c r="C32" i="8" s="1"/>
  <c r="B31" i="8"/>
  <c r="C31" i="8" s="1"/>
  <c r="B30" i="8"/>
  <c r="C30" i="8" s="1"/>
  <c r="B29" i="8"/>
  <c r="C29" i="8" s="1"/>
  <c r="B28" i="8"/>
  <c r="C28" i="8" s="1"/>
  <c r="B27" i="8"/>
  <c r="C27" i="8" s="1"/>
  <c r="B26" i="8"/>
  <c r="C26" i="8" s="1"/>
  <c r="B25" i="8"/>
  <c r="C25" i="8" s="1"/>
  <c r="B24" i="8"/>
  <c r="C24" i="8" s="1"/>
  <c r="B23" i="8"/>
  <c r="C23" i="8" s="1"/>
  <c r="B20" i="8"/>
  <c r="C20" i="8" s="1"/>
  <c r="B19" i="8"/>
  <c r="C19" i="8" s="1"/>
  <c r="B18" i="8"/>
  <c r="C18" i="8" s="1"/>
  <c r="B17" i="8"/>
  <c r="C17" i="8" s="1"/>
  <c r="B14" i="8"/>
  <c r="C14" i="8" s="1"/>
  <c r="B13" i="8"/>
  <c r="C13" i="8" s="1"/>
  <c r="B12" i="8"/>
  <c r="C12" i="8" s="1"/>
  <c r="B11" i="8"/>
  <c r="B39" i="9"/>
  <c r="C39" i="9" s="1"/>
  <c r="B38" i="9"/>
  <c r="C38" i="9" s="1"/>
  <c r="B37" i="9"/>
  <c r="C37" i="9" s="1"/>
  <c r="B36" i="9"/>
  <c r="C36" i="9" s="1"/>
  <c r="B35" i="9"/>
  <c r="C35" i="9" s="1"/>
  <c r="B34" i="9"/>
  <c r="C34" i="9" s="1"/>
  <c r="B33" i="9"/>
  <c r="C33" i="9" s="1"/>
  <c r="B32" i="9"/>
  <c r="C32" i="9" s="1"/>
  <c r="B31" i="9"/>
  <c r="C31" i="9" s="1"/>
  <c r="B30" i="9"/>
  <c r="C30" i="9" s="1"/>
  <c r="B29" i="9"/>
  <c r="C29" i="9" s="1"/>
  <c r="B28" i="9"/>
  <c r="C28" i="9" s="1"/>
  <c r="B27" i="9"/>
  <c r="C27" i="9" s="1"/>
  <c r="B26" i="9"/>
  <c r="C26" i="9" s="1"/>
  <c r="B25" i="9"/>
  <c r="C25" i="9" s="1"/>
  <c r="B24" i="9"/>
  <c r="C24" i="9" s="1"/>
  <c r="B23" i="9"/>
  <c r="C23" i="9" s="1"/>
  <c r="B20" i="9"/>
  <c r="C20" i="9" s="1"/>
  <c r="B19" i="9"/>
  <c r="C19" i="9" s="1"/>
  <c r="B18" i="9"/>
  <c r="C18" i="9" s="1"/>
  <c r="B17" i="9"/>
  <c r="C17" i="9" s="1"/>
  <c r="B14" i="9"/>
  <c r="C14" i="9" s="1"/>
  <c r="B13" i="9"/>
  <c r="C13" i="9" s="1"/>
  <c r="B12" i="9"/>
  <c r="C12" i="9" s="1"/>
  <c r="B11" i="9"/>
  <c r="B39" i="10"/>
  <c r="C39" i="10" s="1"/>
  <c r="B38" i="10"/>
  <c r="C38" i="10" s="1"/>
  <c r="B37" i="10"/>
  <c r="C37" i="10" s="1"/>
  <c r="B36" i="10"/>
  <c r="C36" i="10" s="1"/>
  <c r="B35" i="10"/>
  <c r="C35" i="10" s="1"/>
  <c r="B34" i="10"/>
  <c r="C34" i="10" s="1"/>
  <c r="B33" i="10"/>
  <c r="C33" i="10" s="1"/>
  <c r="B32" i="10"/>
  <c r="C32" i="10" s="1"/>
  <c r="B31" i="10"/>
  <c r="C31" i="10" s="1"/>
  <c r="B30" i="10"/>
  <c r="C30" i="10" s="1"/>
  <c r="B29" i="10"/>
  <c r="C29" i="10" s="1"/>
  <c r="B28" i="10"/>
  <c r="C28" i="10" s="1"/>
  <c r="B27" i="10"/>
  <c r="C27" i="10" s="1"/>
  <c r="B26" i="10"/>
  <c r="C26" i="10" s="1"/>
  <c r="B25" i="10"/>
  <c r="C25" i="10" s="1"/>
  <c r="B24" i="10"/>
  <c r="C24" i="10" s="1"/>
  <c r="B23" i="10"/>
  <c r="C23" i="10" s="1"/>
  <c r="B20" i="10"/>
  <c r="C20" i="10" s="1"/>
  <c r="B19" i="10"/>
  <c r="C19" i="10" s="1"/>
  <c r="B18" i="10"/>
  <c r="C18" i="10" s="1"/>
  <c r="B17" i="10"/>
  <c r="C17" i="10" s="1"/>
  <c r="B14" i="10"/>
  <c r="C14" i="10" s="1"/>
  <c r="B13" i="10"/>
  <c r="C13" i="10" s="1"/>
  <c r="B12" i="10"/>
  <c r="C12" i="10" s="1"/>
  <c r="B11" i="10"/>
  <c r="B39" i="11"/>
  <c r="C39" i="11" s="1"/>
  <c r="B38" i="11"/>
  <c r="C38" i="11" s="1"/>
  <c r="B37" i="11"/>
  <c r="C37" i="11" s="1"/>
  <c r="B36" i="11"/>
  <c r="C36" i="11" s="1"/>
  <c r="B35" i="11"/>
  <c r="C35" i="11" s="1"/>
  <c r="B34" i="11"/>
  <c r="C34" i="11" s="1"/>
  <c r="B33" i="11"/>
  <c r="C33" i="11" s="1"/>
  <c r="B32" i="11"/>
  <c r="C32" i="11" s="1"/>
  <c r="B31" i="11"/>
  <c r="C31" i="11" s="1"/>
  <c r="B30" i="11"/>
  <c r="C30" i="11" s="1"/>
  <c r="B29" i="11"/>
  <c r="C29" i="11" s="1"/>
  <c r="B28" i="11"/>
  <c r="C28" i="11" s="1"/>
  <c r="B27" i="11"/>
  <c r="C27" i="11" s="1"/>
  <c r="B26" i="11"/>
  <c r="C26" i="11" s="1"/>
  <c r="B25" i="11"/>
  <c r="C25" i="11" s="1"/>
  <c r="B24" i="11"/>
  <c r="C24" i="11" s="1"/>
  <c r="B23" i="11"/>
  <c r="C23" i="11" s="1"/>
  <c r="B20" i="11"/>
  <c r="C20" i="11" s="1"/>
  <c r="B19" i="11"/>
  <c r="C19" i="11" s="1"/>
  <c r="B18" i="11"/>
  <c r="C18" i="11" s="1"/>
  <c r="B17" i="11"/>
  <c r="C17" i="11" s="1"/>
  <c r="B14" i="11"/>
  <c r="C14" i="11" s="1"/>
  <c r="B13" i="11"/>
  <c r="C13" i="11" s="1"/>
  <c r="B12" i="11"/>
  <c r="C12" i="11" s="1"/>
  <c r="B11" i="11"/>
  <c r="B39" i="12"/>
  <c r="C39" i="12" s="1"/>
  <c r="B38" i="12"/>
  <c r="C38" i="12" s="1"/>
  <c r="B37" i="12"/>
  <c r="C37" i="12" s="1"/>
  <c r="B36" i="12"/>
  <c r="C36" i="12" s="1"/>
  <c r="B35" i="12"/>
  <c r="C35" i="12" s="1"/>
  <c r="B34" i="12"/>
  <c r="C34" i="12" s="1"/>
  <c r="B33" i="12"/>
  <c r="C33" i="12" s="1"/>
  <c r="B32" i="12"/>
  <c r="C32" i="12" s="1"/>
  <c r="B31" i="12"/>
  <c r="C31" i="12" s="1"/>
  <c r="B30" i="12"/>
  <c r="C30" i="12" s="1"/>
  <c r="B29" i="12"/>
  <c r="C29" i="12" s="1"/>
  <c r="B28" i="12"/>
  <c r="C28" i="12" s="1"/>
  <c r="B27" i="12"/>
  <c r="C27" i="12" s="1"/>
  <c r="B26" i="12"/>
  <c r="C26" i="12" s="1"/>
  <c r="B25" i="12"/>
  <c r="C25" i="12" s="1"/>
  <c r="B24" i="12"/>
  <c r="C24" i="12" s="1"/>
  <c r="B23" i="12"/>
  <c r="C23" i="12" s="1"/>
  <c r="B20" i="12"/>
  <c r="C20" i="12" s="1"/>
  <c r="B19" i="12"/>
  <c r="C19" i="12" s="1"/>
  <c r="B18" i="12"/>
  <c r="C18" i="12" s="1"/>
  <c r="B17" i="12"/>
  <c r="C17" i="12" s="1"/>
  <c r="B14" i="12"/>
  <c r="C14" i="12" s="1"/>
  <c r="B13" i="12"/>
  <c r="C13" i="12" s="1"/>
  <c r="B12" i="12"/>
  <c r="C12" i="12" s="1"/>
  <c r="B11" i="12"/>
  <c r="C11" i="12" s="1"/>
  <c r="B39" i="13"/>
  <c r="C39" i="13" s="1"/>
  <c r="B38" i="13"/>
  <c r="C38" i="13" s="1"/>
  <c r="B37" i="13"/>
  <c r="C37" i="13" s="1"/>
  <c r="B36" i="13"/>
  <c r="C36" i="13" s="1"/>
  <c r="B35" i="13"/>
  <c r="C35" i="13" s="1"/>
  <c r="B34" i="13"/>
  <c r="C34" i="13" s="1"/>
  <c r="B33" i="13"/>
  <c r="C33" i="13" s="1"/>
  <c r="B32" i="13"/>
  <c r="C32" i="13" s="1"/>
  <c r="B31" i="13"/>
  <c r="C31" i="13" s="1"/>
  <c r="B30" i="13"/>
  <c r="C30" i="13" s="1"/>
  <c r="B29" i="13"/>
  <c r="C29" i="13" s="1"/>
  <c r="B28" i="13"/>
  <c r="C28" i="13" s="1"/>
  <c r="B27" i="13"/>
  <c r="C27" i="13" s="1"/>
  <c r="B26" i="13"/>
  <c r="C26" i="13" s="1"/>
  <c r="B25" i="13"/>
  <c r="C25" i="13" s="1"/>
  <c r="B24" i="13"/>
  <c r="C24" i="13" s="1"/>
  <c r="B23" i="13"/>
  <c r="C23" i="13" s="1"/>
  <c r="B20" i="13"/>
  <c r="C20" i="13" s="1"/>
  <c r="B19" i="13"/>
  <c r="C19" i="13" s="1"/>
  <c r="B18" i="13"/>
  <c r="C18" i="13" s="1"/>
  <c r="B17" i="13"/>
  <c r="C17" i="13" s="1"/>
  <c r="B14" i="13"/>
  <c r="C14" i="13" s="1"/>
  <c r="B13" i="13"/>
  <c r="C13" i="13" s="1"/>
  <c r="B12" i="13"/>
  <c r="C12" i="13" s="1"/>
  <c r="B11" i="13"/>
  <c r="B39" i="14"/>
  <c r="C39" i="14" s="1"/>
  <c r="B38" i="14"/>
  <c r="C38" i="14" s="1"/>
  <c r="B37" i="14"/>
  <c r="C37" i="14" s="1"/>
  <c r="B36" i="14"/>
  <c r="C36" i="14" s="1"/>
  <c r="B35" i="14"/>
  <c r="C35" i="14" s="1"/>
  <c r="B34" i="14"/>
  <c r="C34" i="14" s="1"/>
  <c r="B33" i="14"/>
  <c r="C33" i="14" s="1"/>
  <c r="B32" i="14"/>
  <c r="C32" i="14" s="1"/>
  <c r="B31" i="14"/>
  <c r="C31" i="14" s="1"/>
  <c r="B30" i="14"/>
  <c r="C30" i="14" s="1"/>
  <c r="B29" i="14"/>
  <c r="C29" i="14" s="1"/>
  <c r="B28" i="14"/>
  <c r="C28" i="14" s="1"/>
  <c r="B27" i="14"/>
  <c r="C27" i="14" s="1"/>
  <c r="B26" i="14"/>
  <c r="C26" i="14" s="1"/>
  <c r="B25" i="14"/>
  <c r="C25" i="14" s="1"/>
  <c r="B24" i="14"/>
  <c r="C24" i="14" s="1"/>
  <c r="B23" i="14"/>
  <c r="C23" i="14" s="1"/>
  <c r="B20" i="14"/>
  <c r="C20" i="14" s="1"/>
  <c r="B19" i="14"/>
  <c r="C19" i="14" s="1"/>
  <c r="B18" i="14"/>
  <c r="C18" i="14" s="1"/>
  <c r="B17" i="14"/>
  <c r="C17" i="14" s="1"/>
  <c r="B14" i="14"/>
  <c r="C14" i="14" s="1"/>
  <c r="B13" i="14"/>
  <c r="C13" i="14" s="1"/>
  <c r="B12" i="14"/>
  <c r="C12" i="14" s="1"/>
  <c r="B11" i="14"/>
  <c r="B39" i="15"/>
  <c r="C39" i="15" s="1"/>
  <c r="B38" i="15"/>
  <c r="C38" i="15" s="1"/>
  <c r="B37" i="15"/>
  <c r="C37" i="15" s="1"/>
  <c r="B36" i="15"/>
  <c r="C36" i="15" s="1"/>
  <c r="B35" i="15"/>
  <c r="C35" i="15" s="1"/>
  <c r="B34" i="15"/>
  <c r="C34" i="15" s="1"/>
  <c r="B33" i="15"/>
  <c r="C33" i="15" s="1"/>
  <c r="B32" i="15"/>
  <c r="C32" i="15" s="1"/>
  <c r="B31" i="15"/>
  <c r="C31" i="15" s="1"/>
  <c r="B30" i="15"/>
  <c r="C30" i="15" s="1"/>
  <c r="B29" i="15"/>
  <c r="C29" i="15" s="1"/>
  <c r="B28" i="15"/>
  <c r="C28" i="15" s="1"/>
  <c r="B27" i="15"/>
  <c r="C27" i="15" s="1"/>
  <c r="B26" i="15"/>
  <c r="C26" i="15" s="1"/>
  <c r="B25" i="15"/>
  <c r="C25" i="15" s="1"/>
  <c r="B24" i="15"/>
  <c r="C24" i="15" s="1"/>
  <c r="B23" i="15"/>
  <c r="C23" i="15" s="1"/>
  <c r="B20" i="15"/>
  <c r="C20" i="15" s="1"/>
  <c r="B19" i="15"/>
  <c r="C19" i="15" s="1"/>
  <c r="B18" i="15"/>
  <c r="C18" i="15" s="1"/>
  <c r="B17" i="15"/>
  <c r="B14" i="15"/>
  <c r="C14" i="15" s="1"/>
  <c r="B13" i="15"/>
  <c r="C13" i="15" s="1"/>
  <c r="B12" i="15"/>
  <c r="C12" i="15" s="1"/>
  <c r="B11" i="15"/>
  <c r="B39" i="16"/>
  <c r="C39" i="16" s="1"/>
  <c r="B38" i="16"/>
  <c r="C38" i="16" s="1"/>
  <c r="B37" i="16"/>
  <c r="C37" i="16" s="1"/>
  <c r="B36" i="16"/>
  <c r="C36" i="16" s="1"/>
  <c r="B35" i="16"/>
  <c r="C35" i="16" s="1"/>
  <c r="B34" i="16"/>
  <c r="C34" i="16" s="1"/>
  <c r="B33" i="16"/>
  <c r="C33" i="16" s="1"/>
  <c r="B32" i="16"/>
  <c r="C32" i="16" s="1"/>
  <c r="B31" i="16"/>
  <c r="C31" i="16" s="1"/>
  <c r="B30" i="16"/>
  <c r="C30" i="16" s="1"/>
  <c r="B29" i="16"/>
  <c r="C29" i="16" s="1"/>
  <c r="B28" i="16"/>
  <c r="C28" i="16" s="1"/>
  <c r="B27" i="16"/>
  <c r="C27" i="16" s="1"/>
  <c r="B26" i="16"/>
  <c r="C26" i="16" s="1"/>
  <c r="B25" i="16"/>
  <c r="C25" i="16" s="1"/>
  <c r="B24" i="16"/>
  <c r="C24" i="16" s="1"/>
  <c r="B23" i="16"/>
  <c r="C23" i="16" s="1"/>
  <c r="B20" i="16"/>
  <c r="C20" i="16" s="1"/>
  <c r="B19" i="16"/>
  <c r="C19" i="16" s="1"/>
  <c r="B18" i="16"/>
  <c r="C18" i="16" s="1"/>
  <c r="B17" i="16"/>
  <c r="C17" i="16" s="1"/>
  <c r="B14" i="16"/>
  <c r="C14" i="16" s="1"/>
  <c r="B13" i="16"/>
  <c r="C13" i="16" s="1"/>
  <c r="B12" i="16"/>
  <c r="C12" i="16" s="1"/>
  <c r="B11" i="16"/>
  <c r="B39" i="17"/>
  <c r="C39" i="17" s="1"/>
  <c r="B38" i="17"/>
  <c r="C38" i="17" s="1"/>
  <c r="B37" i="17"/>
  <c r="C37" i="17" s="1"/>
  <c r="B36" i="17"/>
  <c r="C36" i="17" s="1"/>
  <c r="B35" i="17"/>
  <c r="C35" i="17" s="1"/>
  <c r="B34" i="17"/>
  <c r="C34" i="17" s="1"/>
  <c r="B33" i="17"/>
  <c r="C33" i="17" s="1"/>
  <c r="B32" i="17"/>
  <c r="C32" i="17" s="1"/>
  <c r="B31" i="17"/>
  <c r="C31" i="17" s="1"/>
  <c r="B30" i="17"/>
  <c r="C30" i="17" s="1"/>
  <c r="B29" i="17"/>
  <c r="C29" i="17" s="1"/>
  <c r="B28" i="17"/>
  <c r="C28" i="17" s="1"/>
  <c r="B27" i="17"/>
  <c r="C27" i="17" s="1"/>
  <c r="B26" i="17"/>
  <c r="C26" i="17" s="1"/>
  <c r="B25" i="17"/>
  <c r="C25" i="17" s="1"/>
  <c r="B24" i="17"/>
  <c r="C24" i="17" s="1"/>
  <c r="B23" i="17"/>
  <c r="C23" i="17" s="1"/>
  <c r="B20" i="17"/>
  <c r="C20" i="17" s="1"/>
  <c r="B19" i="17"/>
  <c r="C19" i="17" s="1"/>
  <c r="B18" i="17"/>
  <c r="C18" i="17" s="1"/>
  <c r="B17" i="17"/>
  <c r="B14" i="17"/>
  <c r="C14" i="17" s="1"/>
  <c r="B13" i="17"/>
  <c r="C13" i="17" s="1"/>
  <c r="B12" i="17"/>
  <c r="C12" i="17" s="1"/>
  <c r="B11" i="17"/>
  <c r="B39" i="18"/>
  <c r="C39" i="18" s="1"/>
  <c r="B38" i="18"/>
  <c r="C38" i="18" s="1"/>
  <c r="B37" i="18"/>
  <c r="C37" i="18" s="1"/>
  <c r="B36" i="18"/>
  <c r="C36" i="18" s="1"/>
  <c r="B35" i="18"/>
  <c r="C35" i="18" s="1"/>
  <c r="B34" i="18"/>
  <c r="C34" i="18" s="1"/>
  <c r="B33" i="18"/>
  <c r="C33" i="18" s="1"/>
  <c r="B32" i="18"/>
  <c r="C32" i="18" s="1"/>
  <c r="B31" i="18"/>
  <c r="C31" i="18" s="1"/>
  <c r="B30" i="18"/>
  <c r="C30" i="18" s="1"/>
  <c r="B29" i="18"/>
  <c r="C29" i="18" s="1"/>
  <c r="B28" i="18"/>
  <c r="C28" i="18" s="1"/>
  <c r="B27" i="18"/>
  <c r="C27" i="18" s="1"/>
  <c r="B26" i="18"/>
  <c r="C26" i="18" s="1"/>
  <c r="B25" i="18"/>
  <c r="C25" i="18" s="1"/>
  <c r="B24" i="18"/>
  <c r="C24" i="18" s="1"/>
  <c r="B23" i="18"/>
  <c r="C23" i="18" s="1"/>
  <c r="B20" i="18"/>
  <c r="C20" i="18" s="1"/>
  <c r="B19" i="18"/>
  <c r="C19" i="18" s="1"/>
  <c r="B18" i="18"/>
  <c r="C18" i="18" s="1"/>
  <c r="B17" i="18"/>
  <c r="C17" i="18" s="1"/>
  <c r="B14" i="18"/>
  <c r="C14" i="18" s="1"/>
  <c r="B13" i="18"/>
  <c r="C13" i="18" s="1"/>
  <c r="B12" i="18"/>
  <c r="C12" i="18" s="1"/>
  <c r="B11" i="18"/>
  <c r="B39" i="19"/>
  <c r="C39" i="19" s="1"/>
  <c r="B38" i="19"/>
  <c r="C38" i="19" s="1"/>
  <c r="B37" i="19"/>
  <c r="C37" i="19" s="1"/>
  <c r="B36" i="19"/>
  <c r="C36" i="19" s="1"/>
  <c r="B35" i="19"/>
  <c r="C35" i="19" s="1"/>
  <c r="B34" i="19"/>
  <c r="C34" i="19" s="1"/>
  <c r="B33" i="19"/>
  <c r="C33" i="19" s="1"/>
  <c r="B32" i="19"/>
  <c r="C32" i="19" s="1"/>
  <c r="B31" i="19"/>
  <c r="C31" i="19" s="1"/>
  <c r="B30" i="19"/>
  <c r="C30" i="19" s="1"/>
  <c r="B29" i="19"/>
  <c r="C29" i="19" s="1"/>
  <c r="B28" i="19"/>
  <c r="C28" i="19" s="1"/>
  <c r="B27" i="19"/>
  <c r="C27" i="19" s="1"/>
  <c r="B26" i="19"/>
  <c r="C26" i="19" s="1"/>
  <c r="B25" i="19"/>
  <c r="C25" i="19" s="1"/>
  <c r="B24" i="19"/>
  <c r="C24" i="19" s="1"/>
  <c r="B23" i="19"/>
  <c r="C23" i="19" s="1"/>
  <c r="B20" i="19"/>
  <c r="C20" i="19" s="1"/>
  <c r="B19" i="19"/>
  <c r="C19" i="19" s="1"/>
  <c r="B18" i="19"/>
  <c r="C18" i="19" s="1"/>
  <c r="B17" i="19"/>
  <c r="C17" i="19" s="1"/>
  <c r="B14" i="19"/>
  <c r="C14" i="19" s="1"/>
  <c r="B13" i="19"/>
  <c r="C13" i="19" s="1"/>
  <c r="B12" i="19"/>
  <c r="C12" i="19" s="1"/>
  <c r="B11" i="19"/>
  <c r="B39" i="20"/>
  <c r="C39" i="20" s="1"/>
  <c r="B38" i="20"/>
  <c r="C38" i="20" s="1"/>
  <c r="B37" i="20"/>
  <c r="C37" i="20" s="1"/>
  <c r="B36" i="20"/>
  <c r="C36" i="20" s="1"/>
  <c r="B35" i="20"/>
  <c r="C35" i="20" s="1"/>
  <c r="B34" i="20"/>
  <c r="C34" i="20" s="1"/>
  <c r="B33" i="20"/>
  <c r="C33" i="20" s="1"/>
  <c r="B32" i="20"/>
  <c r="C32" i="20" s="1"/>
  <c r="B31" i="20"/>
  <c r="C31" i="20" s="1"/>
  <c r="B30" i="20"/>
  <c r="C30" i="20" s="1"/>
  <c r="B29" i="20"/>
  <c r="C29" i="20" s="1"/>
  <c r="B28" i="20"/>
  <c r="C28" i="20" s="1"/>
  <c r="B27" i="20"/>
  <c r="C27" i="20" s="1"/>
  <c r="B26" i="20"/>
  <c r="C26" i="20" s="1"/>
  <c r="B25" i="20"/>
  <c r="C25" i="20" s="1"/>
  <c r="B24" i="20"/>
  <c r="C24" i="20" s="1"/>
  <c r="B23" i="20"/>
  <c r="C23" i="20" s="1"/>
  <c r="B20" i="20"/>
  <c r="C20" i="20" s="1"/>
  <c r="B19" i="20"/>
  <c r="C19" i="20" s="1"/>
  <c r="B18" i="20"/>
  <c r="C18" i="20" s="1"/>
  <c r="B17" i="20"/>
  <c r="C17" i="20" s="1"/>
  <c r="B14" i="20"/>
  <c r="C14" i="20" s="1"/>
  <c r="B13" i="20"/>
  <c r="C13" i="20" s="1"/>
  <c r="B12" i="20"/>
  <c r="C12" i="20" s="1"/>
  <c r="B11" i="20"/>
  <c r="B39" i="21"/>
  <c r="C39" i="21" s="1"/>
  <c r="B38" i="21"/>
  <c r="C38" i="21" s="1"/>
  <c r="B37" i="21"/>
  <c r="C37" i="21" s="1"/>
  <c r="B36" i="21"/>
  <c r="C36" i="21" s="1"/>
  <c r="B35" i="21"/>
  <c r="C35" i="21" s="1"/>
  <c r="B34" i="21"/>
  <c r="C34" i="21" s="1"/>
  <c r="B33" i="21"/>
  <c r="C33" i="21" s="1"/>
  <c r="B32" i="21"/>
  <c r="C32" i="21" s="1"/>
  <c r="B31" i="21"/>
  <c r="C31" i="21" s="1"/>
  <c r="B30" i="21"/>
  <c r="C30" i="21" s="1"/>
  <c r="B29" i="21"/>
  <c r="C29" i="21" s="1"/>
  <c r="B28" i="21"/>
  <c r="C28" i="21" s="1"/>
  <c r="B27" i="21"/>
  <c r="C27" i="21" s="1"/>
  <c r="B26" i="21"/>
  <c r="C26" i="21" s="1"/>
  <c r="B25" i="21"/>
  <c r="C25" i="21" s="1"/>
  <c r="B24" i="21"/>
  <c r="C24" i="21" s="1"/>
  <c r="B23" i="21"/>
  <c r="C23" i="21" s="1"/>
  <c r="B20" i="21"/>
  <c r="C20" i="21" s="1"/>
  <c r="B19" i="21"/>
  <c r="C19" i="21" s="1"/>
  <c r="B18" i="21"/>
  <c r="C18" i="21" s="1"/>
  <c r="B17" i="21"/>
  <c r="C17" i="21" s="1"/>
  <c r="B14" i="21"/>
  <c r="C14" i="21" s="1"/>
  <c r="B13" i="21"/>
  <c r="C13" i="21" s="1"/>
  <c r="B12" i="21"/>
  <c r="C12" i="21" s="1"/>
  <c r="B11" i="21"/>
  <c r="C11" i="21" s="1"/>
  <c r="B39" i="22"/>
  <c r="C39" i="22" s="1"/>
  <c r="B38" i="22"/>
  <c r="C38" i="22" s="1"/>
  <c r="B37" i="22"/>
  <c r="C37" i="22" s="1"/>
  <c r="B36" i="22"/>
  <c r="C36" i="22" s="1"/>
  <c r="B35" i="22"/>
  <c r="C35" i="22" s="1"/>
  <c r="B34" i="22"/>
  <c r="C34" i="22" s="1"/>
  <c r="B33" i="22"/>
  <c r="C33" i="22" s="1"/>
  <c r="B32" i="22"/>
  <c r="C32" i="22" s="1"/>
  <c r="B31" i="22"/>
  <c r="C31" i="22" s="1"/>
  <c r="B30" i="22"/>
  <c r="C30" i="22" s="1"/>
  <c r="B29" i="22"/>
  <c r="C29" i="22" s="1"/>
  <c r="B28" i="22"/>
  <c r="C28" i="22" s="1"/>
  <c r="B27" i="22"/>
  <c r="C27" i="22" s="1"/>
  <c r="B26" i="22"/>
  <c r="C26" i="22" s="1"/>
  <c r="B25" i="22"/>
  <c r="C25" i="22" s="1"/>
  <c r="B24" i="22"/>
  <c r="C24" i="22" s="1"/>
  <c r="B23" i="22"/>
  <c r="C23" i="22" s="1"/>
  <c r="B20" i="22"/>
  <c r="C20" i="22" s="1"/>
  <c r="B19" i="22"/>
  <c r="C19" i="22" s="1"/>
  <c r="B18" i="22"/>
  <c r="C18" i="22" s="1"/>
  <c r="B17" i="22"/>
  <c r="C17" i="22" s="1"/>
  <c r="B14" i="22"/>
  <c r="C14" i="22" s="1"/>
  <c r="B13" i="22"/>
  <c r="C13" i="22" s="1"/>
  <c r="B12" i="22"/>
  <c r="C12" i="22" s="1"/>
  <c r="B11" i="22"/>
  <c r="B39" i="23"/>
  <c r="C39" i="23" s="1"/>
  <c r="B38" i="23"/>
  <c r="C38" i="23" s="1"/>
  <c r="B37" i="23"/>
  <c r="C37" i="23" s="1"/>
  <c r="B36" i="23"/>
  <c r="C36" i="23" s="1"/>
  <c r="B35" i="23"/>
  <c r="C35" i="23" s="1"/>
  <c r="B34" i="23"/>
  <c r="C34" i="23" s="1"/>
  <c r="B33" i="23"/>
  <c r="C33" i="23" s="1"/>
  <c r="B32" i="23"/>
  <c r="C32" i="23" s="1"/>
  <c r="B31" i="23"/>
  <c r="C31" i="23" s="1"/>
  <c r="B30" i="23"/>
  <c r="C30" i="23" s="1"/>
  <c r="B29" i="23"/>
  <c r="C29" i="23" s="1"/>
  <c r="B28" i="23"/>
  <c r="C28" i="23" s="1"/>
  <c r="B27" i="23"/>
  <c r="C27" i="23" s="1"/>
  <c r="B26" i="23"/>
  <c r="C26" i="23" s="1"/>
  <c r="B25" i="23"/>
  <c r="C25" i="23" s="1"/>
  <c r="B24" i="23"/>
  <c r="C24" i="23" s="1"/>
  <c r="B23" i="23"/>
  <c r="C23" i="23" s="1"/>
  <c r="B20" i="23"/>
  <c r="C20" i="23" s="1"/>
  <c r="B19" i="23"/>
  <c r="C19" i="23" s="1"/>
  <c r="B18" i="23"/>
  <c r="C18" i="23" s="1"/>
  <c r="B17" i="23"/>
  <c r="C17" i="23" s="1"/>
  <c r="B14" i="23"/>
  <c r="C14" i="23" s="1"/>
  <c r="B13" i="23"/>
  <c r="C13" i="23" s="1"/>
  <c r="B12" i="23"/>
  <c r="C12" i="23" s="1"/>
  <c r="B11" i="23"/>
  <c r="B39" i="24"/>
  <c r="C39" i="24" s="1"/>
  <c r="B38" i="24"/>
  <c r="C38" i="24" s="1"/>
  <c r="B37" i="24"/>
  <c r="C37" i="24" s="1"/>
  <c r="B36" i="24"/>
  <c r="C36" i="24" s="1"/>
  <c r="B35" i="24"/>
  <c r="C35" i="24" s="1"/>
  <c r="B34" i="24"/>
  <c r="C34" i="24" s="1"/>
  <c r="B33" i="24"/>
  <c r="C33" i="24" s="1"/>
  <c r="B32" i="24"/>
  <c r="C32" i="24" s="1"/>
  <c r="B31" i="24"/>
  <c r="C31" i="24" s="1"/>
  <c r="B30" i="24"/>
  <c r="C30" i="24" s="1"/>
  <c r="B29" i="24"/>
  <c r="C29" i="24" s="1"/>
  <c r="B28" i="24"/>
  <c r="C28" i="24" s="1"/>
  <c r="B27" i="24"/>
  <c r="C27" i="24" s="1"/>
  <c r="B26" i="24"/>
  <c r="C26" i="24" s="1"/>
  <c r="B25" i="24"/>
  <c r="C25" i="24" s="1"/>
  <c r="B24" i="24"/>
  <c r="C24" i="24" s="1"/>
  <c r="B23" i="24"/>
  <c r="C23" i="24" s="1"/>
  <c r="B20" i="24"/>
  <c r="C20" i="24" s="1"/>
  <c r="B19" i="24"/>
  <c r="C19" i="24" s="1"/>
  <c r="B18" i="24"/>
  <c r="C18" i="24" s="1"/>
  <c r="B17" i="24"/>
  <c r="C17" i="24" s="1"/>
  <c r="B14" i="24"/>
  <c r="C14" i="24" s="1"/>
  <c r="B13" i="24"/>
  <c r="C13" i="24" s="1"/>
  <c r="B12" i="24"/>
  <c r="C12" i="24" s="1"/>
  <c r="B11" i="24"/>
  <c r="B39" i="25"/>
  <c r="C39" i="25" s="1"/>
  <c r="B38" i="25"/>
  <c r="C38" i="25" s="1"/>
  <c r="B37" i="25"/>
  <c r="C37" i="25" s="1"/>
  <c r="B36" i="25"/>
  <c r="C36" i="25" s="1"/>
  <c r="B35" i="25"/>
  <c r="C35" i="25" s="1"/>
  <c r="B34" i="25"/>
  <c r="C34" i="25" s="1"/>
  <c r="B33" i="25"/>
  <c r="C33" i="25" s="1"/>
  <c r="B32" i="25"/>
  <c r="C32" i="25" s="1"/>
  <c r="B31" i="25"/>
  <c r="C31" i="25" s="1"/>
  <c r="B30" i="25"/>
  <c r="C30" i="25" s="1"/>
  <c r="B29" i="25"/>
  <c r="C29" i="25" s="1"/>
  <c r="B28" i="25"/>
  <c r="C28" i="25" s="1"/>
  <c r="B27" i="25"/>
  <c r="C27" i="25" s="1"/>
  <c r="B26" i="25"/>
  <c r="C26" i="25" s="1"/>
  <c r="B25" i="25"/>
  <c r="C25" i="25" s="1"/>
  <c r="B24" i="25"/>
  <c r="C24" i="25" s="1"/>
  <c r="B23" i="25"/>
  <c r="C23" i="25" s="1"/>
  <c r="B20" i="25"/>
  <c r="C20" i="25" s="1"/>
  <c r="B19" i="25"/>
  <c r="C19" i="25" s="1"/>
  <c r="B18" i="25"/>
  <c r="C18" i="25" s="1"/>
  <c r="B17" i="25"/>
  <c r="C17" i="25" s="1"/>
  <c r="B14" i="25"/>
  <c r="C14" i="25" s="1"/>
  <c r="B13" i="25"/>
  <c r="C13" i="25" s="1"/>
  <c r="B12" i="25"/>
  <c r="C12" i="25" s="1"/>
  <c r="B11" i="25"/>
  <c r="B39" i="26"/>
  <c r="C39" i="26" s="1"/>
  <c r="B38" i="26"/>
  <c r="C38" i="26" s="1"/>
  <c r="B37" i="26"/>
  <c r="C37" i="26" s="1"/>
  <c r="B36" i="26"/>
  <c r="C36" i="26" s="1"/>
  <c r="B35" i="26"/>
  <c r="C35" i="26" s="1"/>
  <c r="B34" i="26"/>
  <c r="C34" i="26" s="1"/>
  <c r="B33" i="26"/>
  <c r="C33" i="26" s="1"/>
  <c r="B32" i="26"/>
  <c r="C32" i="26" s="1"/>
  <c r="B31" i="26"/>
  <c r="C31" i="26" s="1"/>
  <c r="B30" i="26"/>
  <c r="C30" i="26" s="1"/>
  <c r="B29" i="26"/>
  <c r="C29" i="26" s="1"/>
  <c r="B28" i="26"/>
  <c r="C28" i="26" s="1"/>
  <c r="B27" i="26"/>
  <c r="C27" i="26" s="1"/>
  <c r="B26" i="26"/>
  <c r="C26" i="26" s="1"/>
  <c r="B25" i="26"/>
  <c r="C25" i="26" s="1"/>
  <c r="B24" i="26"/>
  <c r="C24" i="26" s="1"/>
  <c r="B23" i="26"/>
  <c r="C23" i="26" s="1"/>
  <c r="B20" i="26"/>
  <c r="C20" i="26" s="1"/>
  <c r="B19" i="26"/>
  <c r="C19" i="26" s="1"/>
  <c r="B18" i="26"/>
  <c r="C18" i="26" s="1"/>
  <c r="B17" i="26"/>
  <c r="C17" i="26" s="1"/>
  <c r="B14" i="26"/>
  <c r="C14" i="26" s="1"/>
  <c r="B13" i="26"/>
  <c r="C13" i="26" s="1"/>
  <c r="B12" i="26"/>
  <c r="C12" i="26" s="1"/>
  <c r="B11" i="26"/>
  <c r="B39" i="27"/>
  <c r="C39" i="27" s="1"/>
  <c r="B38" i="27"/>
  <c r="C38" i="27" s="1"/>
  <c r="B37" i="27"/>
  <c r="C37" i="27" s="1"/>
  <c r="B36" i="27"/>
  <c r="C36" i="27" s="1"/>
  <c r="B35" i="27"/>
  <c r="C35" i="27" s="1"/>
  <c r="B34" i="27"/>
  <c r="C34" i="27" s="1"/>
  <c r="B33" i="27"/>
  <c r="C33" i="27" s="1"/>
  <c r="B32" i="27"/>
  <c r="C32" i="27" s="1"/>
  <c r="B31" i="27"/>
  <c r="C31" i="27" s="1"/>
  <c r="B30" i="27"/>
  <c r="C30" i="27" s="1"/>
  <c r="B29" i="27"/>
  <c r="C29" i="27" s="1"/>
  <c r="B28" i="27"/>
  <c r="C28" i="27" s="1"/>
  <c r="B27" i="27"/>
  <c r="C27" i="27" s="1"/>
  <c r="B26" i="27"/>
  <c r="C26" i="27" s="1"/>
  <c r="B25" i="27"/>
  <c r="C25" i="27" s="1"/>
  <c r="B24" i="27"/>
  <c r="C24" i="27" s="1"/>
  <c r="B23" i="27"/>
  <c r="C23" i="27" s="1"/>
  <c r="B20" i="27"/>
  <c r="C20" i="27" s="1"/>
  <c r="B19" i="27"/>
  <c r="C19" i="27" s="1"/>
  <c r="B18" i="27"/>
  <c r="C18" i="27" s="1"/>
  <c r="B17" i="27"/>
  <c r="C17" i="27" s="1"/>
  <c r="B14" i="27"/>
  <c r="C14" i="27" s="1"/>
  <c r="B13" i="27"/>
  <c r="C13" i="27" s="1"/>
  <c r="B12" i="27"/>
  <c r="C12" i="27" s="1"/>
  <c r="B11" i="27"/>
  <c r="B39" i="28"/>
  <c r="C39" i="28" s="1"/>
  <c r="B38" i="28"/>
  <c r="C38" i="28" s="1"/>
  <c r="B37" i="28"/>
  <c r="C37" i="28" s="1"/>
  <c r="B36" i="28"/>
  <c r="C36" i="28" s="1"/>
  <c r="B35" i="28"/>
  <c r="C35" i="28" s="1"/>
  <c r="B34" i="28"/>
  <c r="C34" i="28" s="1"/>
  <c r="B33" i="28"/>
  <c r="C33" i="28" s="1"/>
  <c r="B32" i="28"/>
  <c r="C32" i="28" s="1"/>
  <c r="B31" i="28"/>
  <c r="C31" i="28" s="1"/>
  <c r="B30" i="28"/>
  <c r="C30" i="28" s="1"/>
  <c r="B29" i="28"/>
  <c r="C29" i="28" s="1"/>
  <c r="B28" i="28"/>
  <c r="C28" i="28" s="1"/>
  <c r="B27" i="28"/>
  <c r="C27" i="28" s="1"/>
  <c r="B26" i="28"/>
  <c r="C26" i="28" s="1"/>
  <c r="B25" i="28"/>
  <c r="C25" i="28" s="1"/>
  <c r="B24" i="28"/>
  <c r="C24" i="28" s="1"/>
  <c r="B23" i="28"/>
  <c r="C23" i="28" s="1"/>
  <c r="B20" i="28"/>
  <c r="C20" i="28" s="1"/>
  <c r="B19" i="28"/>
  <c r="C19" i="28" s="1"/>
  <c r="B18" i="28"/>
  <c r="C18" i="28" s="1"/>
  <c r="B17" i="28"/>
  <c r="C17" i="28" s="1"/>
  <c r="B14" i="28"/>
  <c r="C14" i="28" s="1"/>
  <c r="B13" i="28"/>
  <c r="C13" i="28" s="1"/>
  <c r="B12" i="28"/>
  <c r="C12" i="28" s="1"/>
  <c r="B11" i="28"/>
  <c r="C11" i="28" s="1"/>
  <c r="B39" i="29"/>
  <c r="C39" i="29" s="1"/>
  <c r="B38" i="29"/>
  <c r="C38" i="29" s="1"/>
  <c r="B37" i="29"/>
  <c r="C37" i="29" s="1"/>
  <c r="B36" i="29"/>
  <c r="C36" i="29" s="1"/>
  <c r="B35" i="29"/>
  <c r="C35" i="29" s="1"/>
  <c r="B34" i="29"/>
  <c r="C34" i="29" s="1"/>
  <c r="B33" i="29"/>
  <c r="C33" i="29" s="1"/>
  <c r="B32" i="29"/>
  <c r="C32" i="29" s="1"/>
  <c r="B31" i="29"/>
  <c r="C31" i="29" s="1"/>
  <c r="B30" i="29"/>
  <c r="C30" i="29" s="1"/>
  <c r="B29" i="29"/>
  <c r="C29" i="29" s="1"/>
  <c r="B28" i="29"/>
  <c r="C28" i="29" s="1"/>
  <c r="B27" i="29"/>
  <c r="C27" i="29" s="1"/>
  <c r="B26" i="29"/>
  <c r="C26" i="29" s="1"/>
  <c r="B25" i="29"/>
  <c r="C25" i="29" s="1"/>
  <c r="B24" i="29"/>
  <c r="C24" i="29" s="1"/>
  <c r="B23" i="29"/>
  <c r="C23" i="29" s="1"/>
  <c r="B20" i="29"/>
  <c r="C20" i="29" s="1"/>
  <c r="B19" i="29"/>
  <c r="C19" i="29" s="1"/>
  <c r="B18" i="29"/>
  <c r="C18" i="29" s="1"/>
  <c r="B17" i="29"/>
  <c r="C17" i="29" s="1"/>
  <c r="B14" i="29"/>
  <c r="C14" i="29" s="1"/>
  <c r="B13" i="29"/>
  <c r="C13" i="29" s="1"/>
  <c r="B12" i="29"/>
  <c r="C12" i="29" s="1"/>
  <c r="B11" i="29"/>
  <c r="C11" i="29" s="1"/>
  <c r="B39" i="30"/>
  <c r="C39" i="30" s="1"/>
  <c r="B38" i="30"/>
  <c r="C38" i="30" s="1"/>
  <c r="B37" i="30"/>
  <c r="C37" i="30" s="1"/>
  <c r="B36" i="30"/>
  <c r="C36" i="30" s="1"/>
  <c r="B35" i="30"/>
  <c r="C35" i="30" s="1"/>
  <c r="B34" i="30"/>
  <c r="C34" i="30" s="1"/>
  <c r="B33" i="30"/>
  <c r="C33" i="30" s="1"/>
  <c r="B32" i="30"/>
  <c r="C32" i="30" s="1"/>
  <c r="B31" i="30"/>
  <c r="C31" i="30" s="1"/>
  <c r="B30" i="30"/>
  <c r="C30" i="30" s="1"/>
  <c r="B29" i="30"/>
  <c r="C29" i="30" s="1"/>
  <c r="B28" i="30"/>
  <c r="C28" i="30" s="1"/>
  <c r="B27" i="30"/>
  <c r="C27" i="30" s="1"/>
  <c r="B26" i="30"/>
  <c r="C26" i="30" s="1"/>
  <c r="B25" i="30"/>
  <c r="C25" i="30" s="1"/>
  <c r="B24" i="30"/>
  <c r="C24" i="30" s="1"/>
  <c r="B23" i="30"/>
  <c r="C23" i="30" s="1"/>
  <c r="B20" i="30"/>
  <c r="C20" i="30" s="1"/>
  <c r="B19" i="30"/>
  <c r="C19" i="30" s="1"/>
  <c r="B18" i="30"/>
  <c r="C18" i="30" s="1"/>
  <c r="B17" i="30"/>
  <c r="C17" i="30" s="1"/>
  <c r="B14" i="30"/>
  <c r="C14" i="30" s="1"/>
  <c r="B13" i="30"/>
  <c r="C13" i="30" s="1"/>
  <c r="B12" i="30"/>
  <c r="C12" i="30" s="1"/>
  <c r="B11" i="30"/>
  <c r="B39" i="31"/>
  <c r="C39" i="31" s="1"/>
  <c r="B38" i="31"/>
  <c r="C38" i="31" s="1"/>
  <c r="B37" i="31"/>
  <c r="C37" i="31" s="1"/>
  <c r="B36" i="31"/>
  <c r="C36" i="31" s="1"/>
  <c r="B35" i="31"/>
  <c r="C35" i="31" s="1"/>
  <c r="B34" i="31"/>
  <c r="C34" i="31" s="1"/>
  <c r="B33" i="31"/>
  <c r="C33" i="31" s="1"/>
  <c r="B32" i="31"/>
  <c r="C32" i="31" s="1"/>
  <c r="B31" i="31"/>
  <c r="C31" i="31" s="1"/>
  <c r="B30" i="31"/>
  <c r="C30" i="31" s="1"/>
  <c r="B29" i="31"/>
  <c r="C29" i="31" s="1"/>
  <c r="B28" i="31"/>
  <c r="C28" i="31" s="1"/>
  <c r="B27" i="31"/>
  <c r="C27" i="31" s="1"/>
  <c r="B26" i="31"/>
  <c r="C26" i="31" s="1"/>
  <c r="B25" i="31"/>
  <c r="C25" i="31" s="1"/>
  <c r="B24" i="31"/>
  <c r="C24" i="31" s="1"/>
  <c r="B23" i="31"/>
  <c r="C23" i="31" s="1"/>
  <c r="B20" i="31"/>
  <c r="C20" i="31" s="1"/>
  <c r="B19" i="31"/>
  <c r="C19" i="31" s="1"/>
  <c r="B18" i="31"/>
  <c r="C18" i="31" s="1"/>
  <c r="B17" i="31"/>
  <c r="C17" i="31" s="1"/>
  <c r="B14" i="31"/>
  <c r="C14" i="31" s="1"/>
  <c r="B13" i="31"/>
  <c r="C13" i="31" s="1"/>
  <c r="B12" i="31"/>
  <c r="C12" i="31" s="1"/>
  <c r="B11" i="31"/>
  <c r="B39" i="32"/>
  <c r="C39" i="32" s="1"/>
  <c r="B38" i="32"/>
  <c r="C38" i="32" s="1"/>
  <c r="B37" i="32"/>
  <c r="C37" i="32" s="1"/>
  <c r="B36" i="32"/>
  <c r="C36" i="32" s="1"/>
  <c r="B35" i="32"/>
  <c r="C35" i="32" s="1"/>
  <c r="B34" i="32"/>
  <c r="C34" i="32" s="1"/>
  <c r="B33" i="32"/>
  <c r="C33" i="32" s="1"/>
  <c r="B32" i="32"/>
  <c r="C32" i="32" s="1"/>
  <c r="B31" i="32"/>
  <c r="C31" i="32" s="1"/>
  <c r="B30" i="32"/>
  <c r="C30" i="32" s="1"/>
  <c r="B29" i="32"/>
  <c r="C29" i="32" s="1"/>
  <c r="B28" i="32"/>
  <c r="C28" i="32" s="1"/>
  <c r="B27" i="32"/>
  <c r="C27" i="32" s="1"/>
  <c r="B26" i="32"/>
  <c r="C26" i="32" s="1"/>
  <c r="B25" i="32"/>
  <c r="C25" i="32" s="1"/>
  <c r="B24" i="32"/>
  <c r="C24" i="32" s="1"/>
  <c r="B23" i="32"/>
  <c r="C23" i="32" s="1"/>
  <c r="B20" i="32"/>
  <c r="C20" i="32" s="1"/>
  <c r="B19" i="32"/>
  <c r="C19" i="32" s="1"/>
  <c r="B18" i="32"/>
  <c r="C18" i="32" s="1"/>
  <c r="B17" i="32"/>
  <c r="C17" i="32" s="1"/>
  <c r="B14" i="32"/>
  <c r="C14" i="32" s="1"/>
  <c r="B13" i="32"/>
  <c r="C13" i="32" s="1"/>
  <c r="B12" i="32"/>
  <c r="C12" i="32" s="1"/>
  <c r="B11" i="32"/>
  <c r="B39" i="33"/>
  <c r="C39" i="33" s="1"/>
  <c r="B38" i="33"/>
  <c r="C38" i="33" s="1"/>
  <c r="B37" i="33"/>
  <c r="C37" i="33" s="1"/>
  <c r="B36" i="33"/>
  <c r="C36" i="33" s="1"/>
  <c r="B35" i="33"/>
  <c r="C35" i="33" s="1"/>
  <c r="B34" i="33"/>
  <c r="C34" i="33" s="1"/>
  <c r="B33" i="33"/>
  <c r="C33" i="33" s="1"/>
  <c r="B32" i="33"/>
  <c r="C32" i="33" s="1"/>
  <c r="B31" i="33"/>
  <c r="C31" i="33" s="1"/>
  <c r="B30" i="33"/>
  <c r="C30" i="33" s="1"/>
  <c r="B29" i="33"/>
  <c r="C29" i="33" s="1"/>
  <c r="B28" i="33"/>
  <c r="C28" i="33" s="1"/>
  <c r="B27" i="33"/>
  <c r="C27" i="33" s="1"/>
  <c r="B26" i="33"/>
  <c r="C26" i="33" s="1"/>
  <c r="B25" i="33"/>
  <c r="C25" i="33" s="1"/>
  <c r="B24" i="33"/>
  <c r="C24" i="33" s="1"/>
  <c r="B23" i="33"/>
  <c r="C23" i="33" s="1"/>
  <c r="B20" i="33"/>
  <c r="C20" i="33" s="1"/>
  <c r="B19" i="33"/>
  <c r="C19" i="33" s="1"/>
  <c r="B18" i="33"/>
  <c r="C18" i="33" s="1"/>
  <c r="B17" i="33"/>
  <c r="C17" i="33" s="1"/>
  <c r="B14" i="33"/>
  <c r="C14" i="33" s="1"/>
  <c r="B13" i="33"/>
  <c r="C13" i="33" s="1"/>
  <c r="B12" i="33"/>
  <c r="C12" i="33" s="1"/>
  <c r="B11" i="33"/>
  <c r="B39" i="34"/>
  <c r="C39" i="34" s="1"/>
  <c r="B38" i="34"/>
  <c r="C38" i="34" s="1"/>
  <c r="B37" i="34"/>
  <c r="C37" i="34" s="1"/>
  <c r="B36" i="34"/>
  <c r="C36" i="34" s="1"/>
  <c r="B35" i="34"/>
  <c r="C35" i="34" s="1"/>
  <c r="B34" i="34"/>
  <c r="C34" i="34" s="1"/>
  <c r="B33" i="34"/>
  <c r="C33" i="34" s="1"/>
  <c r="B32" i="34"/>
  <c r="C32" i="34" s="1"/>
  <c r="B31" i="34"/>
  <c r="C31" i="34" s="1"/>
  <c r="B30" i="34"/>
  <c r="C30" i="34" s="1"/>
  <c r="B29" i="34"/>
  <c r="C29" i="34" s="1"/>
  <c r="B28" i="34"/>
  <c r="C28" i="34" s="1"/>
  <c r="B27" i="34"/>
  <c r="C27" i="34" s="1"/>
  <c r="B26" i="34"/>
  <c r="C26" i="34" s="1"/>
  <c r="B25" i="34"/>
  <c r="C25" i="34" s="1"/>
  <c r="B24" i="34"/>
  <c r="C24" i="34" s="1"/>
  <c r="B23" i="34"/>
  <c r="C23" i="34" s="1"/>
  <c r="B20" i="34"/>
  <c r="C20" i="34" s="1"/>
  <c r="B19" i="34"/>
  <c r="C19" i="34" s="1"/>
  <c r="B18" i="34"/>
  <c r="C18" i="34" s="1"/>
  <c r="B17" i="34"/>
  <c r="C17" i="34" s="1"/>
  <c r="B14" i="34"/>
  <c r="C14" i="34" s="1"/>
  <c r="B13" i="34"/>
  <c r="C13" i="34" s="1"/>
  <c r="B12" i="34"/>
  <c r="C12" i="34" s="1"/>
  <c r="B11" i="34"/>
  <c r="B39" i="35"/>
  <c r="C39" i="35" s="1"/>
  <c r="B38" i="35"/>
  <c r="C38" i="35" s="1"/>
  <c r="B37" i="35"/>
  <c r="C37" i="35" s="1"/>
  <c r="B36" i="35"/>
  <c r="C36" i="35" s="1"/>
  <c r="B35" i="35"/>
  <c r="C35" i="35" s="1"/>
  <c r="B34" i="35"/>
  <c r="C34" i="35" s="1"/>
  <c r="B33" i="35"/>
  <c r="C33" i="35" s="1"/>
  <c r="B32" i="35"/>
  <c r="C32" i="35" s="1"/>
  <c r="B31" i="35"/>
  <c r="C31" i="35" s="1"/>
  <c r="B30" i="35"/>
  <c r="C30" i="35" s="1"/>
  <c r="B29" i="35"/>
  <c r="C29" i="35" s="1"/>
  <c r="B28" i="35"/>
  <c r="C28" i="35" s="1"/>
  <c r="B27" i="35"/>
  <c r="C27" i="35" s="1"/>
  <c r="B26" i="35"/>
  <c r="C26" i="35" s="1"/>
  <c r="B25" i="35"/>
  <c r="C25" i="35" s="1"/>
  <c r="B24" i="35"/>
  <c r="C24" i="35" s="1"/>
  <c r="B23" i="35"/>
  <c r="C23" i="35" s="1"/>
  <c r="B20" i="35"/>
  <c r="C20" i="35" s="1"/>
  <c r="B19" i="35"/>
  <c r="C19" i="35" s="1"/>
  <c r="B18" i="35"/>
  <c r="C18" i="35" s="1"/>
  <c r="B17" i="35"/>
  <c r="C17" i="35" s="1"/>
  <c r="B14" i="35"/>
  <c r="C14" i="35" s="1"/>
  <c r="B13" i="35"/>
  <c r="C13" i="35" s="1"/>
  <c r="B12" i="35"/>
  <c r="C12" i="35" s="1"/>
  <c r="B11" i="35"/>
  <c r="C11" i="35" s="1"/>
  <c r="B39" i="36"/>
  <c r="C39" i="36" s="1"/>
  <c r="B38" i="36"/>
  <c r="C38" i="36" s="1"/>
  <c r="B37" i="36"/>
  <c r="C37" i="36" s="1"/>
  <c r="B36" i="36"/>
  <c r="C36" i="36" s="1"/>
  <c r="B35" i="36"/>
  <c r="C35" i="36" s="1"/>
  <c r="B34" i="36"/>
  <c r="C34" i="36" s="1"/>
  <c r="B33" i="36"/>
  <c r="C33" i="36" s="1"/>
  <c r="B32" i="36"/>
  <c r="C32" i="36" s="1"/>
  <c r="B31" i="36"/>
  <c r="C31" i="36" s="1"/>
  <c r="B30" i="36"/>
  <c r="C30" i="36" s="1"/>
  <c r="B29" i="36"/>
  <c r="C29" i="36" s="1"/>
  <c r="B28" i="36"/>
  <c r="C28" i="36" s="1"/>
  <c r="B27" i="36"/>
  <c r="C27" i="36" s="1"/>
  <c r="B26" i="36"/>
  <c r="C26" i="36" s="1"/>
  <c r="B25" i="36"/>
  <c r="C25" i="36" s="1"/>
  <c r="B24" i="36"/>
  <c r="C24" i="36" s="1"/>
  <c r="B23" i="36"/>
  <c r="C23" i="36" s="1"/>
  <c r="B20" i="36"/>
  <c r="C20" i="36" s="1"/>
  <c r="B19" i="36"/>
  <c r="C19" i="36" s="1"/>
  <c r="B18" i="36"/>
  <c r="C18" i="36" s="1"/>
  <c r="B17" i="36"/>
  <c r="C17" i="36" s="1"/>
  <c r="B14" i="36"/>
  <c r="C14" i="36" s="1"/>
  <c r="B13" i="36"/>
  <c r="C13" i="36" s="1"/>
  <c r="B12" i="36"/>
  <c r="C12" i="36" s="1"/>
  <c r="B11" i="36"/>
  <c r="B39" i="37"/>
  <c r="C39" i="37" s="1"/>
  <c r="B38" i="37"/>
  <c r="C38" i="37" s="1"/>
  <c r="B37" i="37"/>
  <c r="C37" i="37" s="1"/>
  <c r="B36" i="37"/>
  <c r="C36" i="37" s="1"/>
  <c r="B35" i="37"/>
  <c r="C35" i="37" s="1"/>
  <c r="B34" i="37"/>
  <c r="C34" i="37" s="1"/>
  <c r="B33" i="37"/>
  <c r="C33" i="37" s="1"/>
  <c r="B32" i="37"/>
  <c r="C32" i="37" s="1"/>
  <c r="B31" i="37"/>
  <c r="C31" i="37" s="1"/>
  <c r="B30" i="37"/>
  <c r="C30" i="37" s="1"/>
  <c r="B29" i="37"/>
  <c r="C29" i="37" s="1"/>
  <c r="B28" i="37"/>
  <c r="C28" i="37" s="1"/>
  <c r="B27" i="37"/>
  <c r="C27" i="37" s="1"/>
  <c r="B26" i="37"/>
  <c r="C26" i="37" s="1"/>
  <c r="B25" i="37"/>
  <c r="C25" i="37" s="1"/>
  <c r="B24" i="37"/>
  <c r="C24" i="37" s="1"/>
  <c r="B23" i="37"/>
  <c r="C23" i="37" s="1"/>
  <c r="B20" i="37"/>
  <c r="C20" i="37" s="1"/>
  <c r="B19" i="37"/>
  <c r="C19" i="37" s="1"/>
  <c r="B18" i="37"/>
  <c r="C18" i="37" s="1"/>
  <c r="B17" i="37"/>
  <c r="C17" i="37" s="1"/>
  <c r="B14" i="37"/>
  <c r="C14" i="37" s="1"/>
  <c r="B13" i="37"/>
  <c r="C13" i="37" s="1"/>
  <c r="B12" i="37"/>
  <c r="C12" i="37" s="1"/>
  <c r="B11" i="37"/>
  <c r="C11" i="37" s="1"/>
  <c r="B39" i="38"/>
  <c r="C39" i="38" s="1"/>
  <c r="B38" i="38"/>
  <c r="C38" i="38" s="1"/>
  <c r="B37" i="38"/>
  <c r="C37" i="38" s="1"/>
  <c r="B36" i="38"/>
  <c r="C36" i="38" s="1"/>
  <c r="B35" i="38"/>
  <c r="C35" i="38" s="1"/>
  <c r="B34" i="38"/>
  <c r="C34" i="38" s="1"/>
  <c r="B33" i="38"/>
  <c r="C33" i="38" s="1"/>
  <c r="B32" i="38"/>
  <c r="C32" i="38" s="1"/>
  <c r="B31" i="38"/>
  <c r="C31" i="38" s="1"/>
  <c r="B30" i="38"/>
  <c r="C30" i="38" s="1"/>
  <c r="B29" i="38"/>
  <c r="C29" i="38" s="1"/>
  <c r="B28" i="38"/>
  <c r="C28" i="38" s="1"/>
  <c r="B27" i="38"/>
  <c r="C27" i="38" s="1"/>
  <c r="B26" i="38"/>
  <c r="C26" i="38" s="1"/>
  <c r="B25" i="38"/>
  <c r="C25" i="38" s="1"/>
  <c r="B24" i="38"/>
  <c r="C24" i="38" s="1"/>
  <c r="B23" i="38"/>
  <c r="C23" i="38" s="1"/>
  <c r="B20" i="38"/>
  <c r="C20" i="38" s="1"/>
  <c r="B19" i="38"/>
  <c r="C19" i="38" s="1"/>
  <c r="B18" i="38"/>
  <c r="C18" i="38" s="1"/>
  <c r="B17" i="38"/>
  <c r="C17" i="38" s="1"/>
  <c r="B14" i="38"/>
  <c r="C14" i="38" s="1"/>
  <c r="B13" i="38"/>
  <c r="C13" i="38" s="1"/>
  <c r="B12" i="38"/>
  <c r="C12" i="38" s="1"/>
  <c r="B11" i="38"/>
  <c r="B39" i="39"/>
  <c r="C39" i="39" s="1"/>
  <c r="B38" i="39"/>
  <c r="C38" i="39" s="1"/>
  <c r="B37" i="39"/>
  <c r="C37" i="39" s="1"/>
  <c r="B36" i="39"/>
  <c r="C36" i="39" s="1"/>
  <c r="B35" i="39"/>
  <c r="C35" i="39" s="1"/>
  <c r="B34" i="39"/>
  <c r="C34" i="39" s="1"/>
  <c r="B33" i="39"/>
  <c r="C33" i="39" s="1"/>
  <c r="B32" i="39"/>
  <c r="C32" i="39" s="1"/>
  <c r="B31" i="39"/>
  <c r="C31" i="39" s="1"/>
  <c r="B30" i="39"/>
  <c r="C30" i="39" s="1"/>
  <c r="B29" i="39"/>
  <c r="C29" i="39" s="1"/>
  <c r="B28" i="39"/>
  <c r="C28" i="39" s="1"/>
  <c r="B27" i="39"/>
  <c r="C27" i="39" s="1"/>
  <c r="B26" i="39"/>
  <c r="C26" i="39" s="1"/>
  <c r="B25" i="39"/>
  <c r="C25" i="39" s="1"/>
  <c r="B24" i="39"/>
  <c r="C24" i="39" s="1"/>
  <c r="B23" i="39"/>
  <c r="C23" i="39" s="1"/>
  <c r="B20" i="39"/>
  <c r="C20" i="39" s="1"/>
  <c r="B19" i="39"/>
  <c r="C19" i="39" s="1"/>
  <c r="B18" i="39"/>
  <c r="C18" i="39" s="1"/>
  <c r="B17" i="39"/>
  <c r="C17" i="39" s="1"/>
  <c r="B14" i="39"/>
  <c r="C14" i="39" s="1"/>
  <c r="B13" i="39"/>
  <c r="C13" i="39" s="1"/>
  <c r="B12" i="39"/>
  <c r="C12" i="39" s="1"/>
  <c r="B11" i="39"/>
  <c r="B39" i="40"/>
  <c r="C39" i="40" s="1"/>
  <c r="B38" i="40"/>
  <c r="C38" i="40" s="1"/>
  <c r="B37" i="40"/>
  <c r="C37" i="40" s="1"/>
  <c r="B36" i="40"/>
  <c r="C36" i="40" s="1"/>
  <c r="B35" i="40"/>
  <c r="C35" i="40" s="1"/>
  <c r="B34" i="40"/>
  <c r="C34" i="40" s="1"/>
  <c r="B33" i="40"/>
  <c r="C33" i="40" s="1"/>
  <c r="B32" i="40"/>
  <c r="C32" i="40" s="1"/>
  <c r="B31" i="40"/>
  <c r="C31" i="40" s="1"/>
  <c r="B30" i="40"/>
  <c r="C30" i="40" s="1"/>
  <c r="B29" i="40"/>
  <c r="C29" i="40" s="1"/>
  <c r="B28" i="40"/>
  <c r="C28" i="40" s="1"/>
  <c r="B27" i="40"/>
  <c r="C27" i="40" s="1"/>
  <c r="B26" i="40"/>
  <c r="C26" i="40" s="1"/>
  <c r="B25" i="40"/>
  <c r="C25" i="40" s="1"/>
  <c r="B24" i="40"/>
  <c r="C24" i="40" s="1"/>
  <c r="B23" i="40"/>
  <c r="C23" i="40" s="1"/>
  <c r="B20" i="40"/>
  <c r="C20" i="40" s="1"/>
  <c r="B19" i="40"/>
  <c r="C19" i="40" s="1"/>
  <c r="B18" i="40"/>
  <c r="C18" i="40" s="1"/>
  <c r="B17" i="40"/>
  <c r="C17" i="40" s="1"/>
  <c r="B14" i="40"/>
  <c r="C14" i="40" s="1"/>
  <c r="B13" i="40"/>
  <c r="C13" i="40" s="1"/>
  <c r="B12" i="40"/>
  <c r="C12" i="40" s="1"/>
  <c r="B11" i="40"/>
  <c r="C11" i="40" s="1"/>
  <c r="B39" i="41"/>
  <c r="C39" i="41" s="1"/>
  <c r="B38" i="41"/>
  <c r="C38" i="41" s="1"/>
  <c r="B37" i="41"/>
  <c r="C37" i="41" s="1"/>
  <c r="B36" i="41"/>
  <c r="C36" i="41" s="1"/>
  <c r="B35" i="41"/>
  <c r="C35" i="41" s="1"/>
  <c r="B34" i="41"/>
  <c r="C34" i="41" s="1"/>
  <c r="B33" i="41"/>
  <c r="C33" i="41" s="1"/>
  <c r="B32" i="41"/>
  <c r="C32" i="41" s="1"/>
  <c r="B31" i="41"/>
  <c r="C31" i="41" s="1"/>
  <c r="B30" i="41"/>
  <c r="C30" i="41" s="1"/>
  <c r="B29" i="41"/>
  <c r="C29" i="41" s="1"/>
  <c r="B28" i="41"/>
  <c r="C28" i="41" s="1"/>
  <c r="B27" i="41"/>
  <c r="C27" i="41" s="1"/>
  <c r="B26" i="41"/>
  <c r="C26" i="41" s="1"/>
  <c r="B25" i="41"/>
  <c r="C25" i="41" s="1"/>
  <c r="B24" i="41"/>
  <c r="C24" i="41" s="1"/>
  <c r="B23" i="41"/>
  <c r="C23" i="41" s="1"/>
  <c r="B20" i="41"/>
  <c r="C20" i="41" s="1"/>
  <c r="B19" i="41"/>
  <c r="C19" i="41" s="1"/>
  <c r="B18" i="41"/>
  <c r="C18" i="41" s="1"/>
  <c r="B17" i="41"/>
  <c r="C17" i="41" s="1"/>
  <c r="B14" i="41"/>
  <c r="C14" i="41" s="1"/>
  <c r="B13" i="41"/>
  <c r="C13" i="41" s="1"/>
  <c r="B12" i="41"/>
  <c r="C12" i="41" s="1"/>
  <c r="B11" i="41"/>
  <c r="C11" i="41" s="1"/>
  <c r="B39" i="42"/>
  <c r="C39" i="42" s="1"/>
  <c r="B38" i="42"/>
  <c r="C38" i="42" s="1"/>
  <c r="B37" i="42"/>
  <c r="C37" i="42" s="1"/>
  <c r="B36" i="42"/>
  <c r="C36" i="42" s="1"/>
  <c r="B35" i="42"/>
  <c r="C35" i="42" s="1"/>
  <c r="B34" i="42"/>
  <c r="C34" i="42" s="1"/>
  <c r="B33" i="42"/>
  <c r="C33" i="42" s="1"/>
  <c r="B32" i="42"/>
  <c r="C32" i="42" s="1"/>
  <c r="B31" i="42"/>
  <c r="C31" i="42" s="1"/>
  <c r="B30" i="42"/>
  <c r="C30" i="42" s="1"/>
  <c r="B29" i="42"/>
  <c r="C29" i="42" s="1"/>
  <c r="B28" i="42"/>
  <c r="C28" i="42" s="1"/>
  <c r="B27" i="42"/>
  <c r="C27" i="42" s="1"/>
  <c r="B26" i="42"/>
  <c r="C26" i="42" s="1"/>
  <c r="B25" i="42"/>
  <c r="C25" i="42" s="1"/>
  <c r="B24" i="42"/>
  <c r="C24" i="42" s="1"/>
  <c r="B23" i="42"/>
  <c r="C23" i="42" s="1"/>
  <c r="B20" i="42"/>
  <c r="C20" i="42" s="1"/>
  <c r="B19" i="42"/>
  <c r="C19" i="42" s="1"/>
  <c r="B18" i="42"/>
  <c r="C18" i="42" s="1"/>
  <c r="B17" i="42"/>
  <c r="C17" i="42" s="1"/>
  <c r="B14" i="42"/>
  <c r="C14" i="42" s="1"/>
  <c r="B13" i="42"/>
  <c r="C13" i="42" s="1"/>
  <c r="B12" i="42"/>
  <c r="C12" i="42" s="1"/>
  <c r="B11" i="42"/>
  <c r="C11" i="42" s="1"/>
  <c r="B39" i="43"/>
  <c r="C39" i="43" s="1"/>
  <c r="B38" i="43"/>
  <c r="C38" i="43" s="1"/>
  <c r="B37" i="43"/>
  <c r="C37" i="43" s="1"/>
  <c r="B36" i="43"/>
  <c r="C36" i="43" s="1"/>
  <c r="B35" i="43"/>
  <c r="C35" i="43" s="1"/>
  <c r="B34" i="43"/>
  <c r="C34" i="43" s="1"/>
  <c r="B33" i="43"/>
  <c r="C33" i="43" s="1"/>
  <c r="B32" i="43"/>
  <c r="C32" i="43" s="1"/>
  <c r="B31" i="43"/>
  <c r="C31" i="43" s="1"/>
  <c r="B30" i="43"/>
  <c r="C30" i="43" s="1"/>
  <c r="B29" i="43"/>
  <c r="C29" i="43" s="1"/>
  <c r="B28" i="43"/>
  <c r="C28" i="43" s="1"/>
  <c r="B27" i="43"/>
  <c r="C27" i="43" s="1"/>
  <c r="B26" i="43"/>
  <c r="C26" i="43" s="1"/>
  <c r="B25" i="43"/>
  <c r="C25" i="43" s="1"/>
  <c r="B24" i="43"/>
  <c r="C24" i="43" s="1"/>
  <c r="B23" i="43"/>
  <c r="C23" i="43" s="1"/>
  <c r="B20" i="43"/>
  <c r="C20" i="43" s="1"/>
  <c r="B19" i="43"/>
  <c r="C19" i="43" s="1"/>
  <c r="B18" i="43"/>
  <c r="C18" i="43" s="1"/>
  <c r="B17" i="43"/>
  <c r="C17" i="43" s="1"/>
  <c r="B14" i="43"/>
  <c r="C14" i="43" s="1"/>
  <c r="B13" i="43"/>
  <c r="C13" i="43" s="1"/>
  <c r="B12" i="43"/>
  <c r="C12" i="43" s="1"/>
  <c r="B11" i="43"/>
  <c r="C11" i="43" s="1"/>
  <c r="B39" i="44"/>
  <c r="C39" i="44" s="1"/>
  <c r="B38" i="44"/>
  <c r="C38" i="44" s="1"/>
  <c r="B37" i="44"/>
  <c r="C37" i="44" s="1"/>
  <c r="B36" i="44"/>
  <c r="C36" i="44" s="1"/>
  <c r="B35" i="44"/>
  <c r="C35" i="44" s="1"/>
  <c r="B34" i="44"/>
  <c r="C34" i="44" s="1"/>
  <c r="B33" i="44"/>
  <c r="C33" i="44" s="1"/>
  <c r="B32" i="44"/>
  <c r="C32" i="44" s="1"/>
  <c r="B31" i="44"/>
  <c r="C31" i="44" s="1"/>
  <c r="B30" i="44"/>
  <c r="C30" i="44" s="1"/>
  <c r="B29" i="44"/>
  <c r="C29" i="44" s="1"/>
  <c r="B28" i="44"/>
  <c r="C28" i="44" s="1"/>
  <c r="B27" i="44"/>
  <c r="C27" i="44" s="1"/>
  <c r="B26" i="44"/>
  <c r="C26" i="44" s="1"/>
  <c r="B25" i="44"/>
  <c r="C25" i="44" s="1"/>
  <c r="B24" i="44"/>
  <c r="C24" i="44" s="1"/>
  <c r="B23" i="44"/>
  <c r="C23" i="44" s="1"/>
  <c r="B20" i="44"/>
  <c r="C20" i="44" s="1"/>
  <c r="B19" i="44"/>
  <c r="C19" i="44" s="1"/>
  <c r="B18" i="44"/>
  <c r="C18" i="44" s="1"/>
  <c r="B17" i="44"/>
  <c r="C17" i="44" s="1"/>
  <c r="B14" i="44"/>
  <c r="C14" i="44" s="1"/>
  <c r="B13" i="44"/>
  <c r="C13" i="44" s="1"/>
  <c r="B12" i="44"/>
  <c r="C12" i="44" s="1"/>
  <c r="B11" i="44"/>
  <c r="B39" i="45"/>
  <c r="C39" i="45" s="1"/>
  <c r="B38" i="45"/>
  <c r="C38" i="45" s="1"/>
  <c r="B37" i="45"/>
  <c r="C37" i="45" s="1"/>
  <c r="B36" i="45"/>
  <c r="C36" i="45" s="1"/>
  <c r="B35" i="45"/>
  <c r="C35" i="45" s="1"/>
  <c r="B34" i="45"/>
  <c r="C34" i="45" s="1"/>
  <c r="B33" i="45"/>
  <c r="C33" i="45" s="1"/>
  <c r="B32" i="45"/>
  <c r="C32" i="45" s="1"/>
  <c r="B31" i="45"/>
  <c r="C31" i="45" s="1"/>
  <c r="B30" i="45"/>
  <c r="C30" i="45" s="1"/>
  <c r="B29" i="45"/>
  <c r="C29" i="45" s="1"/>
  <c r="B28" i="45"/>
  <c r="C28" i="45" s="1"/>
  <c r="B27" i="45"/>
  <c r="C27" i="45" s="1"/>
  <c r="B26" i="45"/>
  <c r="C26" i="45" s="1"/>
  <c r="B25" i="45"/>
  <c r="C25" i="45" s="1"/>
  <c r="B24" i="45"/>
  <c r="C24" i="45" s="1"/>
  <c r="B23" i="45"/>
  <c r="C23" i="45" s="1"/>
  <c r="B20" i="45"/>
  <c r="C20" i="45" s="1"/>
  <c r="B19" i="45"/>
  <c r="C19" i="45" s="1"/>
  <c r="B18" i="45"/>
  <c r="C18" i="45" s="1"/>
  <c r="B17" i="45"/>
  <c r="C17" i="45" s="1"/>
  <c r="B14" i="45"/>
  <c r="C14" i="45" s="1"/>
  <c r="B13" i="45"/>
  <c r="C13" i="45" s="1"/>
  <c r="B12" i="45"/>
  <c r="C12" i="45" s="1"/>
  <c r="B11" i="45"/>
  <c r="B39" i="46"/>
  <c r="C39" i="46" s="1"/>
  <c r="B38" i="46"/>
  <c r="C38" i="46" s="1"/>
  <c r="B37" i="46"/>
  <c r="C37" i="46" s="1"/>
  <c r="B36" i="46"/>
  <c r="C36" i="46" s="1"/>
  <c r="B35" i="46"/>
  <c r="C35" i="46" s="1"/>
  <c r="B34" i="46"/>
  <c r="C34" i="46" s="1"/>
  <c r="B33" i="46"/>
  <c r="C33" i="46" s="1"/>
  <c r="B32" i="46"/>
  <c r="C32" i="46" s="1"/>
  <c r="B31" i="46"/>
  <c r="C31" i="46" s="1"/>
  <c r="B30" i="46"/>
  <c r="C30" i="46" s="1"/>
  <c r="B29" i="46"/>
  <c r="C29" i="46" s="1"/>
  <c r="B28" i="46"/>
  <c r="C28" i="46" s="1"/>
  <c r="B27" i="46"/>
  <c r="C27" i="46" s="1"/>
  <c r="B26" i="46"/>
  <c r="C26" i="46" s="1"/>
  <c r="B25" i="46"/>
  <c r="C25" i="46" s="1"/>
  <c r="B24" i="46"/>
  <c r="C24" i="46" s="1"/>
  <c r="B23" i="46"/>
  <c r="C23" i="46" s="1"/>
  <c r="B20" i="46"/>
  <c r="C20" i="46" s="1"/>
  <c r="B19" i="46"/>
  <c r="C19" i="46" s="1"/>
  <c r="B18" i="46"/>
  <c r="C18" i="46" s="1"/>
  <c r="B17" i="46"/>
  <c r="C17" i="46" s="1"/>
  <c r="B14" i="46"/>
  <c r="C14" i="46" s="1"/>
  <c r="B13" i="46"/>
  <c r="C13" i="46" s="1"/>
  <c r="B12" i="46"/>
  <c r="C12" i="46" s="1"/>
  <c r="B11" i="46"/>
  <c r="C11" i="46" s="1"/>
  <c r="B39" i="47"/>
  <c r="C39" i="47" s="1"/>
  <c r="B38" i="47"/>
  <c r="C38" i="47" s="1"/>
  <c r="B37" i="47"/>
  <c r="C37" i="47" s="1"/>
  <c r="B36" i="47"/>
  <c r="C36" i="47" s="1"/>
  <c r="B35" i="47"/>
  <c r="C35" i="47" s="1"/>
  <c r="B34" i="47"/>
  <c r="C34" i="47" s="1"/>
  <c r="B33" i="47"/>
  <c r="C33" i="47" s="1"/>
  <c r="B32" i="47"/>
  <c r="C32" i="47" s="1"/>
  <c r="B31" i="47"/>
  <c r="C31" i="47" s="1"/>
  <c r="B30" i="47"/>
  <c r="C30" i="47" s="1"/>
  <c r="B29" i="47"/>
  <c r="C29" i="47" s="1"/>
  <c r="B28" i="47"/>
  <c r="C28" i="47" s="1"/>
  <c r="B27" i="47"/>
  <c r="C27" i="47" s="1"/>
  <c r="B26" i="47"/>
  <c r="C26" i="47" s="1"/>
  <c r="B25" i="47"/>
  <c r="C25" i="47" s="1"/>
  <c r="B24" i="47"/>
  <c r="C24" i="47" s="1"/>
  <c r="B23" i="47"/>
  <c r="C23" i="47" s="1"/>
  <c r="B20" i="47"/>
  <c r="C20" i="47" s="1"/>
  <c r="B19" i="47"/>
  <c r="C19" i="47" s="1"/>
  <c r="B18" i="47"/>
  <c r="C18" i="47" s="1"/>
  <c r="B17" i="47"/>
  <c r="C17" i="47" s="1"/>
  <c r="B14" i="47"/>
  <c r="C14" i="47" s="1"/>
  <c r="B13" i="47"/>
  <c r="C13" i="47" s="1"/>
  <c r="B12" i="47"/>
  <c r="C12" i="47" s="1"/>
  <c r="B11" i="47"/>
  <c r="B39" i="48"/>
  <c r="C39" i="48" s="1"/>
  <c r="B38" i="48"/>
  <c r="C38" i="48" s="1"/>
  <c r="B37" i="48"/>
  <c r="C37" i="48" s="1"/>
  <c r="B36" i="48"/>
  <c r="C36" i="48" s="1"/>
  <c r="B35" i="48"/>
  <c r="C35" i="48" s="1"/>
  <c r="B34" i="48"/>
  <c r="C34" i="48" s="1"/>
  <c r="B33" i="48"/>
  <c r="C33" i="48" s="1"/>
  <c r="B32" i="48"/>
  <c r="C32" i="48" s="1"/>
  <c r="B31" i="48"/>
  <c r="C31" i="48" s="1"/>
  <c r="B30" i="48"/>
  <c r="C30" i="48" s="1"/>
  <c r="B29" i="48"/>
  <c r="C29" i="48" s="1"/>
  <c r="B28" i="48"/>
  <c r="C28" i="48" s="1"/>
  <c r="B27" i="48"/>
  <c r="C27" i="48" s="1"/>
  <c r="B26" i="48"/>
  <c r="C26" i="48" s="1"/>
  <c r="B25" i="48"/>
  <c r="C25" i="48" s="1"/>
  <c r="B24" i="48"/>
  <c r="C24" i="48" s="1"/>
  <c r="B23" i="48"/>
  <c r="C23" i="48" s="1"/>
  <c r="B20" i="48"/>
  <c r="C20" i="48" s="1"/>
  <c r="B19" i="48"/>
  <c r="C19" i="48" s="1"/>
  <c r="B18" i="48"/>
  <c r="C18" i="48" s="1"/>
  <c r="B17" i="48"/>
  <c r="C17" i="48" s="1"/>
  <c r="B14" i="48"/>
  <c r="C14" i="48" s="1"/>
  <c r="B13" i="48"/>
  <c r="C13" i="48" s="1"/>
  <c r="B12" i="48"/>
  <c r="C12" i="48" s="1"/>
  <c r="B11" i="48"/>
  <c r="C11" i="48" s="1"/>
  <c r="B39" i="49"/>
  <c r="C39" i="49" s="1"/>
  <c r="B38" i="49"/>
  <c r="C38" i="49" s="1"/>
  <c r="B37" i="49"/>
  <c r="C37" i="49" s="1"/>
  <c r="B36" i="49"/>
  <c r="C36" i="49" s="1"/>
  <c r="B35" i="49"/>
  <c r="C35" i="49" s="1"/>
  <c r="B34" i="49"/>
  <c r="C34" i="49" s="1"/>
  <c r="B33" i="49"/>
  <c r="C33" i="49" s="1"/>
  <c r="B32" i="49"/>
  <c r="C32" i="49" s="1"/>
  <c r="B31" i="49"/>
  <c r="C31" i="49" s="1"/>
  <c r="B30" i="49"/>
  <c r="C30" i="49" s="1"/>
  <c r="B29" i="49"/>
  <c r="C29" i="49" s="1"/>
  <c r="B28" i="49"/>
  <c r="C28" i="49" s="1"/>
  <c r="B27" i="49"/>
  <c r="C27" i="49" s="1"/>
  <c r="B26" i="49"/>
  <c r="C26" i="49" s="1"/>
  <c r="B25" i="49"/>
  <c r="C25" i="49" s="1"/>
  <c r="B24" i="49"/>
  <c r="C24" i="49" s="1"/>
  <c r="B23" i="49"/>
  <c r="C23" i="49" s="1"/>
  <c r="B20" i="49"/>
  <c r="C20" i="49" s="1"/>
  <c r="B19" i="49"/>
  <c r="C19" i="49" s="1"/>
  <c r="B18" i="49"/>
  <c r="C18" i="49" s="1"/>
  <c r="B17" i="49"/>
  <c r="C17" i="49" s="1"/>
  <c r="B14" i="49"/>
  <c r="C14" i="49" s="1"/>
  <c r="B13" i="49"/>
  <c r="C13" i="49" s="1"/>
  <c r="B12" i="49"/>
  <c r="C12" i="49" s="1"/>
  <c r="B11" i="49"/>
  <c r="B39" i="50"/>
  <c r="C39" i="50" s="1"/>
  <c r="B38" i="50"/>
  <c r="C38" i="50" s="1"/>
  <c r="B37" i="50"/>
  <c r="C37" i="50" s="1"/>
  <c r="B36" i="50"/>
  <c r="C36" i="50" s="1"/>
  <c r="B35" i="50"/>
  <c r="C35" i="50" s="1"/>
  <c r="B34" i="50"/>
  <c r="C34" i="50" s="1"/>
  <c r="B33" i="50"/>
  <c r="C33" i="50" s="1"/>
  <c r="B32" i="50"/>
  <c r="C32" i="50" s="1"/>
  <c r="B31" i="50"/>
  <c r="C31" i="50" s="1"/>
  <c r="B30" i="50"/>
  <c r="C30" i="50" s="1"/>
  <c r="B29" i="50"/>
  <c r="C29" i="50" s="1"/>
  <c r="B28" i="50"/>
  <c r="C28" i="50" s="1"/>
  <c r="B27" i="50"/>
  <c r="C27" i="50" s="1"/>
  <c r="B26" i="50"/>
  <c r="C26" i="50" s="1"/>
  <c r="B25" i="50"/>
  <c r="C25" i="50" s="1"/>
  <c r="B24" i="50"/>
  <c r="C24" i="50" s="1"/>
  <c r="B23" i="50"/>
  <c r="C23" i="50" s="1"/>
  <c r="B20" i="50"/>
  <c r="C20" i="50" s="1"/>
  <c r="B19" i="50"/>
  <c r="C19" i="50" s="1"/>
  <c r="B18" i="50"/>
  <c r="C18" i="50" s="1"/>
  <c r="B17" i="50"/>
  <c r="C17" i="50" s="1"/>
  <c r="B14" i="50"/>
  <c r="C14" i="50" s="1"/>
  <c r="B13" i="50"/>
  <c r="C13" i="50" s="1"/>
  <c r="B12" i="50"/>
  <c r="C12" i="50" s="1"/>
  <c r="B11" i="50"/>
  <c r="B39" i="51"/>
  <c r="C39" i="51" s="1"/>
  <c r="B38" i="51"/>
  <c r="C38" i="51" s="1"/>
  <c r="B37" i="51"/>
  <c r="C37" i="51" s="1"/>
  <c r="B36" i="51"/>
  <c r="C36" i="51" s="1"/>
  <c r="B35" i="51"/>
  <c r="C35" i="51" s="1"/>
  <c r="B34" i="51"/>
  <c r="C34" i="51" s="1"/>
  <c r="B33" i="51"/>
  <c r="C33" i="51" s="1"/>
  <c r="B32" i="51"/>
  <c r="C32" i="51" s="1"/>
  <c r="B31" i="51"/>
  <c r="C31" i="51" s="1"/>
  <c r="B30" i="51"/>
  <c r="C30" i="51" s="1"/>
  <c r="B29" i="51"/>
  <c r="C29" i="51" s="1"/>
  <c r="B28" i="51"/>
  <c r="C28" i="51" s="1"/>
  <c r="B27" i="51"/>
  <c r="C27" i="51" s="1"/>
  <c r="B26" i="51"/>
  <c r="C26" i="51" s="1"/>
  <c r="B25" i="51"/>
  <c r="C25" i="51" s="1"/>
  <c r="B24" i="51"/>
  <c r="C24" i="51" s="1"/>
  <c r="B23" i="51"/>
  <c r="C23" i="51" s="1"/>
  <c r="B20" i="51"/>
  <c r="C20" i="51" s="1"/>
  <c r="B19" i="51"/>
  <c r="C19" i="51" s="1"/>
  <c r="B18" i="51"/>
  <c r="C18" i="51" s="1"/>
  <c r="B17" i="51"/>
  <c r="C17" i="51" s="1"/>
  <c r="B14" i="51"/>
  <c r="C14" i="51" s="1"/>
  <c r="B13" i="51"/>
  <c r="C13" i="51" s="1"/>
  <c r="B12" i="51"/>
  <c r="C12" i="51" s="1"/>
  <c r="B11" i="51"/>
  <c r="B39" i="52"/>
  <c r="C39" i="52" s="1"/>
  <c r="B38" i="52"/>
  <c r="C38" i="52" s="1"/>
  <c r="B37" i="52"/>
  <c r="C37" i="52" s="1"/>
  <c r="B36" i="52"/>
  <c r="C36" i="52" s="1"/>
  <c r="B35" i="52"/>
  <c r="C35" i="52" s="1"/>
  <c r="B34" i="52"/>
  <c r="C34" i="52" s="1"/>
  <c r="B33" i="52"/>
  <c r="C33" i="52" s="1"/>
  <c r="B32" i="52"/>
  <c r="C32" i="52" s="1"/>
  <c r="B31" i="52"/>
  <c r="C31" i="52" s="1"/>
  <c r="B30" i="52"/>
  <c r="C30" i="52" s="1"/>
  <c r="B29" i="52"/>
  <c r="C29" i="52" s="1"/>
  <c r="B28" i="52"/>
  <c r="C28" i="52" s="1"/>
  <c r="B27" i="52"/>
  <c r="C27" i="52" s="1"/>
  <c r="B26" i="52"/>
  <c r="C26" i="52" s="1"/>
  <c r="B25" i="52"/>
  <c r="C25" i="52" s="1"/>
  <c r="B24" i="52"/>
  <c r="C24" i="52" s="1"/>
  <c r="B23" i="52"/>
  <c r="C23" i="52" s="1"/>
  <c r="B20" i="52"/>
  <c r="C20" i="52" s="1"/>
  <c r="B19" i="52"/>
  <c r="C19" i="52" s="1"/>
  <c r="B18" i="52"/>
  <c r="C18" i="52" s="1"/>
  <c r="B17" i="52"/>
  <c r="C17" i="52" s="1"/>
  <c r="B14" i="52"/>
  <c r="C14" i="52" s="1"/>
  <c r="B13" i="52"/>
  <c r="C13" i="52" s="1"/>
  <c r="B12" i="52"/>
  <c r="C12" i="52" s="1"/>
  <c r="B11" i="52"/>
  <c r="B39" i="53"/>
  <c r="C39" i="53" s="1"/>
  <c r="B38" i="53"/>
  <c r="C38" i="53" s="1"/>
  <c r="B37" i="53"/>
  <c r="C37" i="53" s="1"/>
  <c r="B36" i="53"/>
  <c r="C36" i="53" s="1"/>
  <c r="B35" i="53"/>
  <c r="C35" i="53" s="1"/>
  <c r="B34" i="53"/>
  <c r="C34" i="53" s="1"/>
  <c r="B33" i="53"/>
  <c r="C33" i="53" s="1"/>
  <c r="B32" i="53"/>
  <c r="C32" i="53" s="1"/>
  <c r="B31" i="53"/>
  <c r="C31" i="53" s="1"/>
  <c r="B30" i="53"/>
  <c r="C30" i="53" s="1"/>
  <c r="B29" i="53"/>
  <c r="C29" i="53" s="1"/>
  <c r="B28" i="53"/>
  <c r="C28" i="53" s="1"/>
  <c r="B27" i="53"/>
  <c r="C27" i="53" s="1"/>
  <c r="B26" i="53"/>
  <c r="C26" i="53" s="1"/>
  <c r="B25" i="53"/>
  <c r="C25" i="53" s="1"/>
  <c r="B24" i="53"/>
  <c r="C24" i="53" s="1"/>
  <c r="B23" i="53"/>
  <c r="C23" i="53" s="1"/>
  <c r="B20" i="53"/>
  <c r="C20" i="53" s="1"/>
  <c r="B19" i="53"/>
  <c r="C19" i="53" s="1"/>
  <c r="B18" i="53"/>
  <c r="C18" i="53" s="1"/>
  <c r="B17" i="53"/>
  <c r="C17" i="53" s="1"/>
  <c r="B14" i="53"/>
  <c r="C14" i="53" s="1"/>
  <c r="B13" i="53"/>
  <c r="C13" i="53" s="1"/>
  <c r="B12" i="53"/>
  <c r="C12" i="53" s="1"/>
  <c r="B11" i="53"/>
  <c r="C11" i="53" s="1"/>
  <c r="B39" i="54"/>
  <c r="C39" i="54" s="1"/>
  <c r="B38" i="54"/>
  <c r="C38" i="54" s="1"/>
  <c r="B37" i="54"/>
  <c r="C37" i="54" s="1"/>
  <c r="B36" i="54"/>
  <c r="C36" i="54" s="1"/>
  <c r="B35" i="54"/>
  <c r="C35" i="54" s="1"/>
  <c r="B34" i="54"/>
  <c r="C34" i="54" s="1"/>
  <c r="B33" i="54"/>
  <c r="C33" i="54" s="1"/>
  <c r="B32" i="54"/>
  <c r="C32" i="54" s="1"/>
  <c r="B31" i="54"/>
  <c r="C31" i="54" s="1"/>
  <c r="B30" i="54"/>
  <c r="C30" i="54" s="1"/>
  <c r="B29" i="54"/>
  <c r="C29" i="54" s="1"/>
  <c r="B28" i="54"/>
  <c r="C28" i="54" s="1"/>
  <c r="B27" i="54"/>
  <c r="C27" i="54" s="1"/>
  <c r="B26" i="54"/>
  <c r="C26" i="54" s="1"/>
  <c r="B25" i="54"/>
  <c r="C25" i="54" s="1"/>
  <c r="B24" i="54"/>
  <c r="C24" i="54" s="1"/>
  <c r="B23" i="54"/>
  <c r="C23" i="54" s="1"/>
  <c r="B20" i="54"/>
  <c r="C20" i="54" s="1"/>
  <c r="B19" i="54"/>
  <c r="C19" i="54" s="1"/>
  <c r="B18" i="54"/>
  <c r="C18" i="54" s="1"/>
  <c r="B17" i="54"/>
  <c r="C17" i="54" s="1"/>
  <c r="B14" i="54"/>
  <c r="C14" i="54" s="1"/>
  <c r="B13" i="54"/>
  <c r="C13" i="54" s="1"/>
  <c r="B12" i="54"/>
  <c r="C12" i="54" s="1"/>
  <c r="B11" i="54"/>
  <c r="B39" i="55"/>
  <c r="C39" i="55" s="1"/>
  <c r="B38" i="55"/>
  <c r="C38" i="55" s="1"/>
  <c r="B37" i="55"/>
  <c r="C37" i="55" s="1"/>
  <c r="B36" i="55"/>
  <c r="C36" i="55" s="1"/>
  <c r="B35" i="55"/>
  <c r="C35" i="55" s="1"/>
  <c r="B34" i="55"/>
  <c r="C34" i="55" s="1"/>
  <c r="B33" i="55"/>
  <c r="C33" i="55" s="1"/>
  <c r="B32" i="55"/>
  <c r="C32" i="55" s="1"/>
  <c r="B31" i="55"/>
  <c r="C31" i="55" s="1"/>
  <c r="B30" i="55"/>
  <c r="C30" i="55" s="1"/>
  <c r="B29" i="55"/>
  <c r="C29" i="55" s="1"/>
  <c r="B28" i="55"/>
  <c r="C28" i="55" s="1"/>
  <c r="B27" i="55"/>
  <c r="C27" i="55" s="1"/>
  <c r="B26" i="55"/>
  <c r="C26" i="55" s="1"/>
  <c r="B25" i="55"/>
  <c r="C25" i="55" s="1"/>
  <c r="B24" i="55"/>
  <c r="C24" i="55" s="1"/>
  <c r="B23" i="55"/>
  <c r="C23" i="55" s="1"/>
  <c r="B20" i="55"/>
  <c r="C20" i="55" s="1"/>
  <c r="B19" i="55"/>
  <c r="C19" i="55" s="1"/>
  <c r="B18" i="55"/>
  <c r="C18" i="55" s="1"/>
  <c r="B17" i="55"/>
  <c r="C17" i="55" s="1"/>
  <c r="B14" i="55"/>
  <c r="C14" i="55" s="1"/>
  <c r="B13" i="55"/>
  <c r="C13" i="55" s="1"/>
  <c r="B12" i="55"/>
  <c r="C12" i="55" s="1"/>
  <c r="B11" i="55"/>
  <c r="B39" i="85"/>
  <c r="C39" i="85" s="1"/>
  <c r="B38" i="85"/>
  <c r="C38" i="85" s="1"/>
  <c r="B37" i="85"/>
  <c r="C37" i="85" s="1"/>
  <c r="B36" i="85"/>
  <c r="C36" i="85" s="1"/>
  <c r="B35" i="85"/>
  <c r="C35" i="85" s="1"/>
  <c r="B34" i="85"/>
  <c r="C34" i="85" s="1"/>
  <c r="B33" i="85"/>
  <c r="C33" i="85" s="1"/>
  <c r="B32" i="85"/>
  <c r="C32" i="85" s="1"/>
  <c r="B31" i="85"/>
  <c r="C31" i="85" s="1"/>
  <c r="B30" i="85"/>
  <c r="C30" i="85" s="1"/>
  <c r="B29" i="85"/>
  <c r="C29" i="85" s="1"/>
  <c r="B28" i="85"/>
  <c r="C28" i="85" s="1"/>
  <c r="B27" i="85"/>
  <c r="C27" i="85" s="1"/>
  <c r="B26" i="85"/>
  <c r="C26" i="85" s="1"/>
  <c r="B25" i="85"/>
  <c r="C25" i="85" s="1"/>
  <c r="B24" i="85"/>
  <c r="C24" i="85" s="1"/>
  <c r="B23" i="85"/>
  <c r="C23" i="85" s="1"/>
  <c r="B20" i="85"/>
  <c r="C20" i="85" s="1"/>
  <c r="B19" i="85"/>
  <c r="C19" i="85" s="1"/>
  <c r="B18" i="85"/>
  <c r="C18" i="85" s="1"/>
  <c r="B17" i="85"/>
  <c r="C17" i="85" s="1"/>
  <c r="B14" i="85"/>
  <c r="C14" i="85" s="1"/>
  <c r="B13" i="85"/>
  <c r="C13" i="85" s="1"/>
  <c r="B12" i="85"/>
  <c r="C12" i="85" s="1"/>
  <c r="B11" i="85"/>
  <c r="B39" i="56"/>
  <c r="C39" i="56" s="1"/>
  <c r="B38" i="56"/>
  <c r="C38" i="56" s="1"/>
  <c r="B37" i="56"/>
  <c r="C37" i="56" s="1"/>
  <c r="B36" i="56"/>
  <c r="C36" i="56" s="1"/>
  <c r="B35" i="56"/>
  <c r="C35" i="56" s="1"/>
  <c r="B34" i="56"/>
  <c r="C34" i="56" s="1"/>
  <c r="B33" i="56"/>
  <c r="C33" i="56" s="1"/>
  <c r="B32" i="56"/>
  <c r="C32" i="56" s="1"/>
  <c r="B31" i="56"/>
  <c r="C31" i="56" s="1"/>
  <c r="B30" i="56"/>
  <c r="C30" i="56" s="1"/>
  <c r="B29" i="56"/>
  <c r="C29" i="56" s="1"/>
  <c r="B28" i="56"/>
  <c r="C28" i="56" s="1"/>
  <c r="B27" i="56"/>
  <c r="C27" i="56" s="1"/>
  <c r="B26" i="56"/>
  <c r="C26" i="56" s="1"/>
  <c r="B25" i="56"/>
  <c r="C25" i="56" s="1"/>
  <c r="B24" i="56"/>
  <c r="C24" i="56" s="1"/>
  <c r="B23" i="56"/>
  <c r="C23" i="56" s="1"/>
  <c r="B20" i="56"/>
  <c r="C20" i="56" s="1"/>
  <c r="B19" i="56"/>
  <c r="C19" i="56" s="1"/>
  <c r="B18" i="56"/>
  <c r="C18" i="56" s="1"/>
  <c r="B17" i="56"/>
  <c r="C17" i="56" s="1"/>
  <c r="B14" i="56"/>
  <c r="C14" i="56" s="1"/>
  <c r="B13" i="56"/>
  <c r="C13" i="56" s="1"/>
  <c r="B12" i="56"/>
  <c r="C12" i="56" s="1"/>
  <c r="B11" i="56"/>
  <c r="B39" i="57"/>
  <c r="C39" i="57" s="1"/>
  <c r="B38" i="57"/>
  <c r="C38" i="57" s="1"/>
  <c r="B37" i="57"/>
  <c r="C37" i="57" s="1"/>
  <c r="B36" i="57"/>
  <c r="C36" i="57" s="1"/>
  <c r="B35" i="57"/>
  <c r="C35" i="57" s="1"/>
  <c r="B34" i="57"/>
  <c r="C34" i="57" s="1"/>
  <c r="B33" i="57"/>
  <c r="C33" i="57" s="1"/>
  <c r="B32" i="57"/>
  <c r="C32" i="57" s="1"/>
  <c r="B31" i="57"/>
  <c r="C31" i="57" s="1"/>
  <c r="B30" i="57"/>
  <c r="C30" i="57" s="1"/>
  <c r="B29" i="57"/>
  <c r="C29" i="57" s="1"/>
  <c r="B28" i="57"/>
  <c r="C28" i="57" s="1"/>
  <c r="B27" i="57"/>
  <c r="C27" i="57" s="1"/>
  <c r="B26" i="57"/>
  <c r="C26" i="57" s="1"/>
  <c r="B25" i="57"/>
  <c r="C25" i="57" s="1"/>
  <c r="B24" i="57"/>
  <c r="C24" i="57" s="1"/>
  <c r="B23" i="57"/>
  <c r="C23" i="57" s="1"/>
  <c r="B20" i="57"/>
  <c r="C20" i="57" s="1"/>
  <c r="B19" i="57"/>
  <c r="C19" i="57" s="1"/>
  <c r="B18" i="57"/>
  <c r="C18" i="57" s="1"/>
  <c r="B17" i="57"/>
  <c r="C17" i="57" s="1"/>
  <c r="B14" i="57"/>
  <c r="C14" i="57" s="1"/>
  <c r="B13" i="57"/>
  <c r="C13" i="57" s="1"/>
  <c r="B12" i="57"/>
  <c r="C12" i="57" s="1"/>
  <c r="B11" i="57"/>
  <c r="B39" i="58"/>
  <c r="C39" i="58" s="1"/>
  <c r="B38" i="58"/>
  <c r="C38" i="58" s="1"/>
  <c r="B37" i="58"/>
  <c r="C37" i="58" s="1"/>
  <c r="B36" i="58"/>
  <c r="C36" i="58" s="1"/>
  <c r="B35" i="58"/>
  <c r="C35" i="58" s="1"/>
  <c r="B34" i="58"/>
  <c r="C34" i="58" s="1"/>
  <c r="B33" i="58"/>
  <c r="C33" i="58" s="1"/>
  <c r="B32" i="58"/>
  <c r="C32" i="58" s="1"/>
  <c r="B31" i="58"/>
  <c r="C31" i="58" s="1"/>
  <c r="B30" i="58"/>
  <c r="C30" i="58" s="1"/>
  <c r="B29" i="58"/>
  <c r="C29" i="58" s="1"/>
  <c r="B28" i="58"/>
  <c r="C28" i="58" s="1"/>
  <c r="B27" i="58"/>
  <c r="C27" i="58" s="1"/>
  <c r="B26" i="58"/>
  <c r="C26" i="58" s="1"/>
  <c r="B25" i="58"/>
  <c r="C25" i="58" s="1"/>
  <c r="B24" i="58"/>
  <c r="C24" i="58" s="1"/>
  <c r="B23" i="58"/>
  <c r="C23" i="58" s="1"/>
  <c r="B20" i="58"/>
  <c r="C20" i="58" s="1"/>
  <c r="B19" i="58"/>
  <c r="C19" i="58" s="1"/>
  <c r="B18" i="58"/>
  <c r="C18" i="58" s="1"/>
  <c r="B17" i="58"/>
  <c r="C17" i="58" s="1"/>
  <c r="B14" i="58"/>
  <c r="C14" i="58" s="1"/>
  <c r="B13" i="58"/>
  <c r="C13" i="58" s="1"/>
  <c r="B12" i="58"/>
  <c r="C12" i="58" s="1"/>
  <c r="B11" i="58"/>
  <c r="B39" i="59"/>
  <c r="C39" i="59" s="1"/>
  <c r="B38" i="59"/>
  <c r="C38" i="59" s="1"/>
  <c r="B37" i="59"/>
  <c r="C37" i="59" s="1"/>
  <c r="B36" i="59"/>
  <c r="C36" i="59" s="1"/>
  <c r="B35" i="59"/>
  <c r="C35" i="59" s="1"/>
  <c r="B34" i="59"/>
  <c r="C34" i="59" s="1"/>
  <c r="B33" i="59"/>
  <c r="C33" i="59" s="1"/>
  <c r="B32" i="59"/>
  <c r="C32" i="59" s="1"/>
  <c r="B31" i="59"/>
  <c r="C31" i="59" s="1"/>
  <c r="B30" i="59"/>
  <c r="C30" i="59" s="1"/>
  <c r="B29" i="59"/>
  <c r="C29" i="59" s="1"/>
  <c r="B28" i="59"/>
  <c r="C28" i="59" s="1"/>
  <c r="B27" i="59"/>
  <c r="C27" i="59" s="1"/>
  <c r="B26" i="59"/>
  <c r="C26" i="59" s="1"/>
  <c r="B25" i="59"/>
  <c r="C25" i="59" s="1"/>
  <c r="B24" i="59"/>
  <c r="C24" i="59" s="1"/>
  <c r="B23" i="59"/>
  <c r="C23" i="59" s="1"/>
  <c r="B20" i="59"/>
  <c r="C20" i="59" s="1"/>
  <c r="B19" i="59"/>
  <c r="C19" i="59" s="1"/>
  <c r="B18" i="59"/>
  <c r="C18" i="59" s="1"/>
  <c r="B17" i="59"/>
  <c r="C17" i="59" s="1"/>
  <c r="B14" i="59"/>
  <c r="C14" i="59" s="1"/>
  <c r="B13" i="59"/>
  <c r="C13" i="59" s="1"/>
  <c r="B12" i="59"/>
  <c r="C12" i="59" s="1"/>
  <c r="B11" i="59"/>
  <c r="C11" i="59" s="1"/>
  <c r="B39" i="60"/>
  <c r="C39" i="60" s="1"/>
  <c r="B38" i="60"/>
  <c r="C38" i="60" s="1"/>
  <c r="B37" i="60"/>
  <c r="C37" i="60" s="1"/>
  <c r="B36" i="60"/>
  <c r="C36" i="60" s="1"/>
  <c r="B35" i="60"/>
  <c r="C35" i="60" s="1"/>
  <c r="B34" i="60"/>
  <c r="C34" i="60" s="1"/>
  <c r="B33" i="60"/>
  <c r="C33" i="60" s="1"/>
  <c r="B32" i="60"/>
  <c r="C32" i="60" s="1"/>
  <c r="B31" i="60"/>
  <c r="C31" i="60" s="1"/>
  <c r="B30" i="60"/>
  <c r="C30" i="60" s="1"/>
  <c r="B29" i="60"/>
  <c r="C29" i="60" s="1"/>
  <c r="B28" i="60"/>
  <c r="C28" i="60" s="1"/>
  <c r="B27" i="60"/>
  <c r="C27" i="60" s="1"/>
  <c r="B26" i="60"/>
  <c r="C26" i="60" s="1"/>
  <c r="B25" i="60"/>
  <c r="C25" i="60" s="1"/>
  <c r="B24" i="60"/>
  <c r="C24" i="60" s="1"/>
  <c r="B23" i="60"/>
  <c r="C23" i="60" s="1"/>
  <c r="B20" i="60"/>
  <c r="C20" i="60" s="1"/>
  <c r="B19" i="60"/>
  <c r="C19" i="60" s="1"/>
  <c r="B18" i="60"/>
  <c r="C18" i="60" s="1"/>
  <c r="B17" i="60"/>
  <c r="C17" i="60" s="1"/>
  <c r="B14" i="60"/>
  <c r="C14" i="60" s="1"/>
  <c r="B13" i="60"/>
  <c r="C13" i="60" s="1"/>
  <c r="B12" i="60"/>
  <c r="C12" i="60" s="1"/>
  <c r="B11" i="60"/>
  <c r="C11" i="60" s="1"/>
  <c r="B39" i="61"/>
  <c r="C39" i="61" s="1"/>
  <c r="B38" i="61"/>
  <c r="C38" i="61" s="1"/>
  <c r="B37" i="61"/>
  <c r="C37" i="61" s="1"/>
  <c r="B36" i="61"/>
  <c r="C36" i="61" s="1"/>
  <c r="B35" i="61"/>
  <c r="C35" i="61" s="1"/>
  <c r="B34" i="61"/>
  <c r="C34" i="61" s="1"/>
  <c r="B33" i="61"/>
  <c r="C33" i="61" s="1"/>
  <c r="B32" i="61"/>
  <c r="C32" i="61" s="1"/>
  <c r="B31" i="61"/>
  <c r="C31" i="61" s="1"/>
  <c r="B30" i="61"/>
  <c r="C30" i="61" s="1"/>
  <c r="B29" i="61"/>
  <c r="C29" i="61" s="1"/>
  <c r="B28" i="61"/>
  <c r="C28" i="61" s="1"/>
  <c r="B27" i="61"/>
  <c r="C27" i="61" s="1"/>
  <c r="B26" i="61"/>
  <c r="C26" i="61" s="1"/>
  <c r="B25" i="61"/>
  <c r="C25" i="61" s="1"/>
  <c r="B24" i="61"/>
  <c r="C24" i="61" s="1"/>
  <c r="B23" i="61"/>
  <c r="C23" i="61" s="1"/>
  <c r="B20" i="61"/>
  <c r="C20" i="61" s="1"/>
  <c r="B19" i="61"/>
  <c r="C19" i="61" s="1"/>
  <c r="B18" i="61"/>
  <c r="C18" i="61" s="1"/>
  <c r="B17" i="61"/>
  <c r="C17" i="61" s="1"/>
  <c r="B14" i="61"/>
  <c r="C14" i="61" s="1"/>
  <c r="B13" i="61"/>
  <c r="C13" i="61" s="1"/>
  <c r="B12" i="61"/>
  <c r="C12" i="61" s="1"/>
  <c r="B11" i="61"/>
  <c r="B39" i="62"/>
  <c r="C39" i="62" s="1"/>
  <c r="B38" i="62"/>
  <c r="C38" i="62" s="1"/>
  <c r="B37" i="62"/>
  <c r="C37" i="62" s="1"/>
  <c r="B36" i="62"/>
  <c r="C36" i="62" s="1"/>
  <c r="B35" i="62"/>
  <c r="C35" i="62" s="1"/>
  <c r="B34" i="62"/>
  <c r="C34" i="62" s="1"/>
  <c r="B33" i="62"/>
  <c r="C33" i="62" s="1"/>
  <c r="B32" i="62"/>
  <c r="C32" i="62" s="1"/>
  <c r="B31" i="62"/>
  <c r="C31" i="62" s="1"/>
  <c r="B30" i="62"/>
  <c r="C30" i="62" s="1"/>
  <c r="B29" i="62"/>
  <c r="C29" i="62" s="1"/>
  <c r="B28" i="62"/>
  <c r="C28" i="62" s="1"/>
  <c r="B27" i="62"/>
  <c r="C27" i="62" s="1"/>
  <c r="B26" i="62"/>
  <c r="C26" i="62" s="1"/>
  <c r="B25" i="62"/>
  <c r="C25" i="62" s="1"/>
  <c r="B24" i="62"/>
  <c r="C24" i="62" s="1"/>
  <c r="B23" i="62"/>
  <c r="C23" i="62" s="1"/>
  <c r="B20" i="62"/>
  <c r="C20" i="62" s="1"/>
  <c r="B19" i="62"/>
  <c r="C19" i="62" s="1"/>
  <c r="B18" i="62"/>
  <c r="C18" i="62" s="1"/>
  <c r="B17" i="62"/>
  <c r="C17" i="62" s="1"/>
  <c r="B14" i="62"/>
  <c r="C14" i="62" s="1"/>
  <c r="B13" i="62"/>
  <c r="C13" i="62" s="1"/>
  <c r="B12" i="62"/>
  <c r="C12" i="62" s="1"/>
  <c r="B11" i="62"/>
  <c r="C11" i="62" s="1"/>
  <c r="B39" i="63"/>
  <c r="C39" i="63" s="1"/>
  <c r="B38" i="63"/>
  <c r="C38" i="63" s="1"/>
  <c r="B37" i="63"/>
  <c r="C37" i="63" s="1"/>
  <c r="B36" i="63"/>
  <c r="C36" i="63" s="1"/>
  <c r="B35" i="63"/>
  <c r="C35" i="63" s="1"/>
  <c r="B34" i="63"/>
  <c r="C34" i="63" s="1"/>
  <c r="B33" i="63"/>
  <c r="C33" i="63" s="1"/>
  <c r="B32" i="63"/>
  <c r="C32" i="63" s="1"/>
  <c r="B31" i="63"/>
  <c r="C31" i="63" s="1"/>
  <c r="B30" i="63"/>
  <c r="C30" i="63" s="1"/>
  <c r="B29" i="63"/>
  <c r="C29" i="63" s="1"/>
  <c r="B28" i="63"/>
  <c r="C28" i="63" s="1"/>
  <c r="B27" i="63"/>
  <c r="C27" i="63" s="1"/>
  <c r="B26" i="63"/>
  <c r="C26" i="63" s="1"/>
  <c r="B25" i="63"/>
  <c r="C25" i="63" s="1"/>
  <c r="B24" i="63"/>
  <c r="C24" i="63" s="1"/>
  <c r="B23" i="63"/>
  <c r="C23" i="63" s="1"/>
  <c r="B20" i="63"/>
  <c r="C20" i="63" s="1"/>
  <c r="B19" i="63"/>
  <c r="C19" i="63" s="1"/>
  <c r="B18" i="63"/>
  <c r="C18" i="63" s="1"/>
  <c r="B17" i="63"/>
  <c r="C17" i="63" s="1"/>
  <c r="B14" i="63"/>
  <c r="C14" i="63" s="1"/>
  <c r="B13" i="63"/>
  <c r="C13" i="63" s="1"/>
  <c r="B12" i="63"/>
  <c r="C12" i="63" s="1"/>
  <c r="B11" i="63"/>
  <c r="C11" i="63" s="1"/>
  <c r="B39" i="64"/>
  <c r="C39" i="64" s="1"/>
  <c r="B38" i="64"/>
  <c r="C38" i="64" s="1"/>
  <c r="B37" i="64"/>
  <c r="C37" i="64" s="1"/>
  <c r="B36" i="64"/>
  <c r="C36" i="64" s="1"/>
  <c r="B35" i="64"/>
  <c r="C35" i="64" s="1"/>
  <c r="B34" i="64"/>
  <c r="C34" i="64" s="1"/>
  <c r="B33" i="64"/>
  <c r="C33" i="64" s="1"/>
  <c r="B32" i="64"/>
  <c r="C32" i="64" s="1"/>
  <c r="B31" i="64"/>
  <c r="C31" i="64" s="1"/>
  <c r="B30" i="64"/>
  <c r="C30" i="64" s="1"/>
  <c r="B29" i="64"/>
  <c r="C29" i="64" s="1"/>
  <c r="B28" i="64"/>
  <c r="C28" i="64" s="1"/>
  <c r="B27" i="64"/>
  <c r="C27" i="64" s="1"/>
  <c r="B26" i="64"/>
  <c r="C26" i="64" s="1"/>
  <c r="B25" i="64"/>
  <c r="C25" i="64" s="1"/>
  <c r="B24" i="64"/>
  <c r="C24" i="64" s="1"/>
  <c r="B23" i="64"/>
  <c r="C23" i="64" s="1"/>
  <c r="B20" i="64"/>
  <c r="C20" i="64" s="1"/>
  <c r="B19" i="64"/>
  <c r="C19" i="64" s="1"/>
  <c r="B18" i="64"/>
  <c r="C18" i="64" s="1"/>
  <c r="B17" i="64"/>
  <c r="C17" i="64" s="1"/>
  <c r="B14" i="64"/>
  <c r="C14" i="64" s="1"/>
  <c r="B13" i="64"/>
  <c r="C13" i="64" s="1"/>
  <c r="B12" i="64"/>
  <c r="C12" i="64" s="1"/>
  <c r="B11" i="64"/>
  <c r="B39" i="65"/>
  <c r="C39" i="65" s="1"/>
  <c r="B38" i="65"/>
  <c r="C38" i="65" s="1"/>
  <c r="B37" i="65"/>
  <c r="C37" i="65" s="1"/>
  <c r="B36" i="65"/>
  <c r="C36" i="65" s="1"/>
  <c r="B35" i="65"/>
  <c r="C35" i="65" s="1"/>
  <c r="B34" i="65"/>
  <c r="C34" i="65" s="1"/>
  <c r="B33" i="65"/>
  <c r="C33" i="65" s="1"/>
  <c r="B32" i="65"/>
  <c r="C32" i="65" s="1"/>
  <c r="B31" i="65"/>
  <c r="C31" i="65" s="1"/>
  <c r="B30" i="65"/>
  <c r="C30" i="65" s="1"/>
  <c r="B29" i="65"/>
  <c r="C29" i="65" s="1"/>
  <c r="B28" i="65"/>
  <c r="C28" i="65" s="1"/>
  <c r="B27" i="65"/>
  <c r="C27" i="65" s="1"/>
  <c r="B26" i="65"/>
  <c r="C26" i="65" s="1"/>
  <c r="B25" i="65"/>
  <c r="C25" i="65" s="1"/>
  <c r="B24" i="65"/>
  <c r="C24" i="65" s="1"/>
  <c r="B23" i="65"/>
  <c r="C23" i="65" s="1"/>
  <c r="B20" i="65"/>
  <c r="C20" i="65" s="1"/>
  <c r="B19" i="65"/>
  <c r="C19" i="65" s="1"/>
  <c r="B18" i="65"/>
  <c r="C18" i="65" s="1"/>
  <c r="B17" i="65"/>
  <c r="C17" i="65" s="1"/>
  <c r="B14" i="65"/>
  <c r="C14" i="65" s="1"/>
  <c r="B13" i="65"/>
  <c r="C13" i="65" s="1"/>
  <c r="B12" i="65"/>
  <c r="C12" i="65" s="1"/>
  <c r="B11" i="65"/>
  <c r="C11" i="65" s="1"/>
  <c r="B39" i="66"/>
  <c r="C39" i="66" s="1"/>
  <c r="B38" i="66"/>
  <c r="C38" i="66" s="1"/>
  <c r="B37" i="66"/>
  <c r="C37" i="66" s="1"/>
  <c r="B36" i="66"/>
  <c r="C36" i="66" s="1"/>
  <c r="B35" i="66"/>
  <c r="C35" i="66" s="1"/>
  <c r="B34" i="66"/>
  <c r="C34" i="66" s="1"/>
  <c r="B33" i="66"/>
  <c r="C33" i="66" s="1"/>
  <c r="B32" i="66"/>
  <c r="C32" i="66" s="1"/>
  <c r="B31" i="66"/>
  <c r="C31" i="66" s="1"/>
  <c r="B30" i="66"/>
  <c r="C30" i="66" s="1"/>
  <c r="B29" i="66"/>
  <c r="C29" i="66" s="1"/>
  <c r="B28" i="66"/>
  <c r="C28" i="66" s="1"/>
  <c r="B27" i="66"/>
  <c r="C27" i="66" s="1"/>
  <c r="B26" i="66"/>
  <c r="C26" i="66" s="1"/>
  <c r="B25" i="66"/>
  <c r="C25" i="66" s="1"/>
  <c r="B24" i="66"/>
  <c r="C24" i="66" s="1"/>
  <c r="B23" i="66"/>
  <c r="C23" i="66" s="1"/>
  <c r="B20" i="66"/>
  <c r="C20" i="66" s="1"/>
  <c r="B19" i="66"/>
  <c r="C19" i="66" s="1"/>
  <c r="B18" i="66"/>
  <c r="C18" i="66" s="1"/>
  <c r="B17" i="66"/>
  <c r="C17" i="66" s="1"/>
  <c r="B14" i="66"/>
  <c r="C14" i="66" s="1"/>
  <c r="B13" i="66"/>
  <c r="C13" i="66" s="1"/>
  <c r="B12" i="66"/>
  <c r="C12" i="66" s="1"/>
  <c r="B11" i="66"/>
  <c r="B39" i="67"/>
  <c r="C39" i="67" s="1"/>
  <c r="B38" i="67"/>
  <c r="C38" i="67" s="1"/>
  <c r="B37" i="67"/>
  <c r="C37" i="67" s="1"/>
  <c r="B36" i="67"/>
  <c r="C36" i="67" s="1"/>
  <c r="B35" i="67"/>
  <c r="C35" i="67" s="1"/>
  <c r="B34" i="67"/>
  <c r="C34" i="67" s="1"/>
  <c r="B33" i="67"/>
  <c r="C33" i="67" s="1"/>
  <c r="B32" i="67"/>
  <c r="C32" i="67" s="1"/>
  <c r="B31" i="67"/>
  <c r="C31" i="67" s="1"/>
  <c r="B30" i="67"/>
  <c r="C30" i="67" s="1"/>
  <c r="B29" i="67"/>
  <c r="C29" i="67" s="1"/>
  <c r="B28" i="67"/>
  <c r="C28" i="67" s="1"/>
  <c r="B27" i="67"/>
  <c r="C27" i="67" s="1"/>
  <c r="B26" i="67"/>
  <c r="C26" i="67" s="1"/>
  <c r="B25" i="67"/>
  <c r="C25" i="67" s="1"/>
  <c r="B24" i="67"/>
  <c r="C24" i="67" s="1"/>
  <c r="B23" i="67"/>
  <c r="C23" i="67" s="1"/>
  <c r="B20" i="67"/>
  <c r="C20" i="67" s="1"/>
  <c r="B19" i="67"/>
  <c r="C19" i="67" s="1"/>
  <c r="B18" i="67"/>
  <c r="C18" i="67" s="1"/>
  <c r="B17" i="67"/>
  <c r="C17" i="67" s="1"/>
  <c r="B14" i="67"/>
  <c r="C14" i="67" s="1"/>
  <c r="B13" i="67"/>
  <c r="C13" i="67" s="1"/>
  <c r="B12" i="67"/>
  <c r="C12" i="67" s="1"/>
  <c r="B11" i="67"/>
  <c r="B39" i="68"/>
  <c r="C39" i="68" s="1"/>
  <c r="B38" i="68"/>
  <c r="C38" i="68" s="1"/>
  <c r="B37" i="68"/>
  <c r="C37" i="68" s="1"/>
  <c r="B36" i="68"/>
  <c r="C36" i="68" s="1"/>
  <c r="B35" i="68"/>
  <c r="C35" i="68" s="1"/>
  <c r="B34" i="68"/>
  <c r="C34" i="68" s="1"/>
  <c r="B33" i="68"/>
  <c r="C33" i="68" s="1"/>
  <c r="B32" i="68"/>
  <c r="C32" i="68" s="1"/>
  <c r="B31" i="68"/>
  <c r="C31" i="68" s="1"/>
  <c r="B30" i="68"/>
  <c r="C30" i="68" s="1"/>
  <c r="B29" i="68"/>
  <c r="C29" i="68" s="1"/>
  <c r="B28" i="68"/>
  <c r="C28" i="68" s="1"/>
  <c r="B27" i="68"/>
  <c r="C27" i="68" s="1"/>
  <c r="B26" i="68"/>
  <c r="C26" i="68" s="1"/>
  <c r="B25" i="68"/>
  <c r="C25" i="68" s="1"/>
  <c r="B24" i="68"/>
  <c r="C24" i="68" s="1"/>
  <c r="B23" i="68"/>
  <c r="C23" i="68" s="1"/>
  <c r="B20" i="68"/>
  <c r="C20" i="68" s="1"/>
  <c r="B19" i="68"/>
  <c r="C19" i="68" s="1"/>
  <c r="B18" i="68"/>
  <c r="C18" i="68" s="1"/>
  <c r="B17" i="68"/>
  <c r="C17" i="68" s="1"/>
  <c r="B14" i="68"/>
  <c r="C14" i="68" s="1"/>
  <c r="B13" i="68"/>
  <c r="C13" i="68" s="1"/>
  <c r="B12" i="68"/>
  <c r="C12" i="68" s="1"/>
  <c r="B11" i="68"/>
  <c r="B39" i="69"/>
  <c r="C39" i="69" s="1"/>
  <c r="B38" i="69"/>
  <c r="C38" i="69" s="1"/>
  <c r="B37" i="69"/>
  <c r="C37" i="69" s="1"/>
  <c r="B36" i="69"/>
  <c r="C36" i="69" s="1"/>
  <c r="B35" i="69"/>
  <c r="C35" i="69" s="1"/>
  <c r="B34" i="69"/>
  <c r="C34" i="69" s="1"/>
  <c r="B33" i="69"/>
  <c r="C33" i="69" s="1"/>
  <c r="B32" i="69"/>
  <c r="C32" i="69" s="1"/>
  <c r="B31" i="69"/>
  <c r="C31" i="69" s="1"/>
  <c r="B30" i="69"/>
  <c r="C30" i="69" s="1"/>
  <c r="B29" i="69"/>
  <c r="C29" i="69" s="1"/>
  <c r="B28" i="69"/>
  <c r="C28" i="69" s="1"/>
  <c r="B27" i="69"/>
  <c r="C27" i="69" s="1"/>
  <c r="B26" i="69"/>
  <c r="C26" i="69" s="1"/>
  <c r="B25" i="69"/>
  <c r="C25" i="69" s="1"/>
  <c r="B24" i="69"/>
  <c r="C24" i="69" s="1"/>
  <c r="B23" i="69"/>
  <c r="C23" i="69" s="1"/>
  <c r="B20" i="69"/>
  <c r="C20" i="69" s="1"/>
  <c r="B19" i="69"/>
  <c r="C19" i="69" s="1"/>
  <c r="B18" i="69"/>
  <c r="C18" i="69" s="1"/>
  <c r="B17" i="69"/>
  <c r="C17" i="69" s="1"/>
  <c r="B14" i="69"/>
  <c r="C14" i="69" s="1"/>
  <c r="B13" i="69"/>
  <c r="C13" i="69" s="1"/>
  <c r="B12" i="69"/>
  <c r="C12" i="69" s="1"/>
  <c r="B11" i="69"/>
  <c r="B39" i="70"/>
  <c r="C39" i="70" s="1"/>
  <c r="B38" i="70"/>
  <c r="C38" i="70" s="1"/>
  <c r="B37" i="70"/>
  <c r="C37" i="70" s="1"/>
  <c r="B36" i="70"/>
  <c r="C36" i="70" s="1"/>
  <c r="B35" i="70"/>
  <c r="C35" i="70" s="1"/>
  <c r="B34" i="70"/>
  <c r="C34" i="70" s="1"/>
  <c r="B33" i="70"/>
  <c r="C33" i="70" s="1"/>
  <c r="B32" i="70"/>
  <c r="C32" i="70" s="1"/>
  <c r="B31" i="70"/>
  <c r="C31" i="70" s="1"/>
  <c r="B30" i="70"/>
  <c r="C30" i="70" s="1"/>
  <c r="B29" i="70"/>
  <c r="C29" i="70" s="1"/>
  <c r="B28" i="70"/>
  <c r="C28" i="70" s="1"/>
  <c r="B27" i="70"/>
  <c r="C27" i="70" s="1"/>
  <c r="B26" i="70"/>
  <c r="C26" i="70" s="1"/>
  <c r="B25" i="70"/>
  <c r="C25" i="70" s="1"/>
  <c r="B24" i="70"/>
  <c r="C24" i="70" s="1"/>
  <c r="B23" i="70"/>
  <c r="C23" i="70" s="1"/>
  <c r="B20" i="70"/>
  <c r="C20" i="70" s="1"/>
  <c r="B19" i="70"/>
  <c r="C19" i="70" s="1"/>
  <c r="B18" i="70"/>
  <c r="C18" i="70" s="1"/>
  <c r="B17" i="70"/>
  <c r="C17" i="70" s="1"/>
  <c r="B14" i="70"/>
  <c r="C14" i="70" s="1"/>
  <c r="B13" i="70"/>
  <c r="C13" i="70" s="1"/>
  <c r="B12" i="70"/>
  <c r="C12" i="70" s="1"/>
  <c r="B11" i="70"/>
  <c r="B39" i="71"/>
  <c r="C39" i="71" s="1"/>
  <c r="B38" i="71"/>
  <c r="C38" i="71" s="1"/>
  <c r="B37" i="71"/>
  <c r="C37" i="71" s="1"/>
  <c r="B36" i="71"/>
  <c r="C36" i="71" s="1"/>
  <c r="B35" i="71"/>
  <c r="C35" i="71" s="1"/>
  <c r="B34" i="71"/>
  <c r="C34" i="71" s="1"/>
  <c r="B33" i="71"/>
  <c r="C33" i="71" s="1"/>
  <c r="B32" i="71"/>
  <c r="C32" i="71" s="1"/>
  <c r="B31" i="71"/>
  <c r="C31" i="71" s="1"/>
  <c r="B30" i="71"/>
  <c r="C30" i="71" s="1"/>
  <c r="B29" i="71"/>
  <c r="C29" i="71" s="1"/>
  <c r="B28" i="71"/>
  <c r="C28" i="71" s="1"/>
  <c r="B27" i="71"/>
  <c r="C27" i="71" s="1"/>
  <c r="B26" i="71"/>
  <c r="C26" i="71" s="1"/>
  <c r="B25" i="71"/>
  <c r="C25" i="71" s="1"/>
  <c r="B24" i="71"/>
  <c r="C24" i="71" s="1"/>
  <c r="B23" i="71"/>
  <c r="C23" i="71" s="1"/>
  <c r="B20" i="71"/>
  <c r="C20" i="71" s="1"/>
  <c r="B19" i="71"/>
  <c r="C19" i="71" s="1"/>
  <c r="B18" i="71"/>
  <c r="C18" i="71" s="1"/>
  <c r="B17" i="71"/>
  <c r="C17" i="71" s="1"/>
  <c r="B14" i="71"/>
  <c r="C14" i="71" s="1"/>
  <c r="B13" i="71"/>
  <c r="C13" i="71" s="1"/>
  <c r="B12" i="71"/>
  <c r="C12" i="71" s="1"/>
  <c r="B11" i="71"/>
  <c r="C11" i="71" s="1"/>
  <c r="B39" i="72"/>
  <c r="C39" i="72" s="1"/>
  <c r="B38" i="72"/>
  <c r="C38" i="72" s="1"/>
  <c r="B37" i="72"/>
  <c r="C37" i="72" s="1"/>
  <c r="B36" i="72"/>
  <c r="C36" i="72" s="1"/>
  <c r="B35" i="72"/>
  <c r="C35" i="72" s="1"/>
  <c r="B34" i="72"/>
  <c r="C34" i="72" s="1"/>
  <c r="B33" i="72"/>
  <c r="C33" i="72" s="1"/>
  <c r="B32" i="72"/>
  <c r="C32" i="72" s="1"/>
  <c r="B31" i="72"/>
  <c r="C31" i="72" s="1"/>
  <c r="B30" i="72"/>
  <c r="C30" i="72" s="1"/>
  <c r="B29" i="72"/>
  <c r="C29" i="72" s="1"/>
  <c r="B28" i="72"/>
  <c r="C28" i="72" s="1"/>
  <c r="B27" i="72"/>
  <c r="C27" i="72" s="1"/>
  <c r="B26" i="72"/>
  <c r="C26" i="72" s="1"/>
  <c r="B25" i="72"/>
  <c r="C25" i="72" s="1"/>
  <c r="B24" i="72"/>
  <c r="C24" i="72" s="1"/>
  <c r="B23" i="72"/>
  <c r="C23" i="72" s="1"/>
  <c r="B20" i="72"/>
  <c r="C20" i="72" s="1"/>
  <c r="B19" i="72"/>
  <c r="C19" i="72" s="1"/>
  <c r="B18" i="72"/>
  <c r="C18" i="72" s="1"/>
  <c r="B17" i="72"/>
  <c r="C17" i="72" s="1"/>
  <c r="B14" i="72"/>
  <c r="C14" i="72" s="1"/>
  <c r="B13" i="72"/>
  <c r="C13" i="72" s="1"/>
  <c r="B12" i="72"/>
  <c r="C12" i="72" s="1"/>
  <c r="B11" i="72"/>
  <c r="C11" i="72" s="1"/>
  <c r="B39" i="73"/>
  <c r="C39" i="73" s="1"/>
  <c r="B38" i="73"/>
  <c r="C38" i="73" s="1"/>
  <c r="B37" i="73"/>
  <c r="C37" i="73" s="1"/>
  <c r="B36" i="73"/>
  <c r="C36" i="73" s="1"/>
  <c r="B35" i="73"/>
  <c r="C35" i="73" s="1"/>
  <c r="B34" i="73"/>
  <c r="C34" i="73" s="1"/>
  <c r="B33" i="73"/>
  <c r="C33" i="73" s="1"/>
  <c r="B32" i="73"/>
  <c r="C32" i="73" s="1"/>
  <c r="B31" i="73"/>
  <c r="C31" i="73" s="1"/>
  <c r="B30" i="73"/>
  <c r="C30" i="73" s="1"/>
  <c r="B29" i="73"/>
  <c r="C29" i="73" s="1"/>
  <c r="B28" i="73"/>
  <c r="C28" i="73" s="1"/>
  <c r="B27" i="73"/>
  <c r="C27" i="73" s="1"/>
  <c r="B26" i="73"/>
  <c r="C26" i="73" s="1"/>
  <c r="B25" i="73"/>
  <c r="C25" i="73" s="1"/>
  <c r="B24" i="73"/>
  <c r="C24" i="73" s="1"/>
  <c r="B23" i="73"/>
  <c r="C23" i="73" s="1"/>
  <c r="B20" i="73"/>
  <c r="C20" i="73" s="1"/>
  <c r="B19" i="73"/>
  <c r="C19" i="73" s="1"/>
  <c r="B18" i="73"/>
  <c r="C18" i="73" s="1"/>
  <c r="B17" i="73"/>
  <c r="C17" i="73" s="1"/>
  <c r="B14" i="73"/>
  <c r="C14" i="73" s="1"/>
  <c r="B13" i="73"/>
  <c r="C13" i="73" s="1"/>
  <c r="B12" i="73"/>
  <c r="C12" i="73" s="1"/>
  <c r="B11" i="73"/>
  <c r="C11" i="73" s="1"/>
  <c r="B39" i="74"/>
  <c r="C39" i="74" s="1"/>
  <c r="B38" i="74"/>
  <c r="C38" i="74" s="1"/>
  <c r="B37" i="74"/>
  <c r="C37" i="74" s="1"/>
  <c r="B36" i="74"/>
  <c r="C36" i="74" s="1"/>
  <c r="B35" i="74"/>
  <c r="C35" i="74" s="1"/>
  <c r="B34" i="74"/>
  <c r="C34" i="74" s="1"/>
  <c r="B33" i="74"/>
  <c r="C33" i="74" s="1"/>
  <c r="B32" i="74"/>
  <c r="C32" i="74" s="1"/>
  <c r="B31" i="74"/>
  <c r="C31" i="74" s="1"/>
  <c r="B30" i="74"/>
  <c r="C30" i="74" s="1"/>
  <c r="B29" i="74"/>
  <c r="C29" i="74" s="1"/>
  <c r="B28" i="74"/>
  <c r="C28" i="74" s="1"/>
  <c r="B27" i="74"/>
  <c r="C27" i="74" s="1"/>
  <c r="B26" i="74"/>
  <c r="C26" i="74" s="1"/>
  <c r="B25" i="74"/>
  <c r="C25" i="74" s="1"/>
  <c r="B24" i="74"/>
  <c r="C24" i="74" s="1"/>
  <c r="B23" i="74"/>
  <c r="C23" i="74" s="1"/>
  <c r="B20" i="74"/>
  <c r="C20" i="74" s="1"/>
  <c r="B19" i="74"/>
  <c r="C19" i="74" s="1"/>
  <c r="B18" i="74"/>
  <c r="C18" i="74" s="1"/>
  <c r="B17" i="74"/>
  <c r="C17" i="74" s="1"/>
  <c r="B14" i="74"/>
  <c r="C14" i="74" s="1"/>
  <c r="B13" i="74"/>
  <c r="C13" i="74" s="1"/>
  <c r="B12" i="74"/>
  <c r="C12" i="74" s="1"/>
  <c r="B11" i="74"/>
  <c r="B39" i="75"/>
  <c r="C39" i="75" s="1"/>
  <c r="B38" i="75"/>
  <c r="C38" i="75" s="1"/>
  <c r="B37" i="75"/>
  <c r="C37" i="75" s="1"/>
  <c r="B36" i="75"/>
  <c r="C36" i="75" s="1"/>
  <c r="B35" i="75"/>
  <c r="C35" i="75" s="1"/>
  <c r="B34" i="75"/>
  <c r="C34" i="75" s="1"/>
  <c r="B33" i="75"/>
  <c r="C33" i="75" s="1"/>
  <c r="B32" i="75"/>
  <c r="C32" i="75" s="1"/>
  <c r="B31" i="75"/>
  <c r="C31" i="75" s="1"/>
  <c r="B30" i="75"/>
  <c r="C30" i="75" s="1"/>
  <c r="B29" i="75"/>
  <c r="C29" i="75" s="1"/>
  <c r="B28" i="75"/>
  <c r="C28" i="75" s="1"/>
  <c r="B27" i="75"/>
  <c r="C27" i="75" s="1"/>
  <c r="B26" i="75"/>
  <c r="C26" i="75" s="1"/>
  <c r="B25" i="75"/>
  <c r="C25" i="75" s="1"/>
  <c r="B24" i="75"/>
  <c r="C24" i="75" s="1"/>
  <c r="B23" i="75"/>
  <c r="C23" i="75" s="1"/>
  <c r="B20" i="75"/>
  <c r="C20" i="75" s="1"/>
  <c r="B19" i="75"/>
  <c r="C19" i="75" s="1"/>
  <c r="B18" i="75"/>
  <c r="C18" i="75" s="1"/>
  <c r="B17" i="75"/>
  <c r="C17" i="75" s="1"/>
  <c r="B14" i="75"/>
  <c r="C14" i="75" s="1"/>
  <c r="B13" i="75"/>
  <c r="C13" i="75" s="1"/>
  <c r="B12" i="75"/>
  <c r="C12" i="75" s="1"/>
  <c r="B11" i="75"/>
  <c r="B39" i="76"/>
  <c r="C39" i="76" s="1"/>
  <c r="B38" i="76"/>
  <c r="C38" i="76" s="1"/>
  <c r="B37" i="76"/>
  <c r="C37" i="76" s="1"/>
  <c r="B36" i="76"/>
  <c r="C36" i="76" s="1"/>
  <c r="B35" i="76"/>
  <c r="C35" i="76" s="1"/>
  <c r="B34" i="76"/>
  <c r="C34" i="76" s="1"/>
  <c r="B33" i="76"/>
  <c r="C33" i="76" s="1"/>
  <c r="B32" i="76"/>
  <c r="C32" i="76" s="1"/>
  <c r="B31" i="76"/>
  <c r="C31" i="76" s="1"/>
  <c r="B30" i="76"/>
  <c r="C30" i="76" s="1"/>
  <c r="B29" i="76"/>
  <c r="C29" i="76" s="1"/>
  <c r="B28" i="76"/>
  <c r="C28" i="76" s="1"/>
  <c r="B27" i="76"/>
  <c r="C27" i="76" s="1"/>
  <c r="B26" i="76"/>
  <c r="C26" i="76" s="1"/>
  <c r="B25" i="76"/>
  <c r="C25" i="76" s="1"/>
  <c r="B24" i="76"/>
  <c r="C24" i="76" s="1"/>
  <c r="B23" i="76"/>
  <c r="C23" i="76" s="1"/>
  <c r="B20" i="76"/>
  <c r="C20" i="76" s="1"/>
  <c r="B19" i="76"/>
  <c r="C19" i="76" s="1"/>
  <c r="B18" i="76"/>
  <c r="C18" i="76" s="1"/>
  <c r="B17" i="76"/>
  <c r="C17" i="76" s="1"/>
  <c r="B14" i="76"/>
  <c r="C14" i="76" s="1"/>
  <c r="B13" i="76"/>
  <c r="C13" i="76" s="1"/>
  <c r="B12" i="76"/>
  <c r="C12" i="76" s="1"/>
  <c r="B11" i="76"/>
  <c r="B39" i="77"/>
  <c r="C39" i="77" s="1"/>
  <c r="B38" i="77"/>
  <c r="C38" i="77" s="1"/>
  <c r="B37" i="77"/>
  <c r="C37" i="77" s="1"/>
  <c r="B36" i="77"/>
  <c r="C36" i="77" s="1"/>
  <c r="B35" i="77"/>
  <c r="C35" i="77" s="1"/>
  <c r="B34" i="77"/>
  <c r="C34" i="77" s="1"/>
  <c r="B33" i="77"/>
  <c r="C33" i="77" s="1"/>
  <c r="B32" i="77"/>
  <c r="C32" i="77" s="1"/>
  <c r="B31" i="77"/>
  <c r="C31" i="77" s="1"/>
  <c r="B30" i="77"/>
  <c r="C30" i="77" s="1"/>
  <c r="B29" i="77"/>
  <c r="C29" i="77" s="1"/>
  <c r="B28" i="77"/>
  <c r="C28" i="77" s="1"/>
  <c r="B27" i="77"/>
  <c r="C27" i="77" s="1"/>
  <c r="B26" i="77"/>
  <c r="C26" i="77" s="1"/>
  <c r="B25" i="77"/>
  <c r="C25" i="77" s="1"/>
  <c r="B24" i="77"/>
  <c r="C24" i="77" s="1"/>
  <c r="B23" i="77"/>
  <c r="C23" i="77" s="1"/>
  <c r="B20" i="77"/>
  <c r="C20" i="77" s="1"/>
  <c r="B19" i="77"/>
  <c r="C19" i="77" s="1"/>
  <c r="B18" i="77"/>
  <c r="C18" i="77" s="1"/>
  <c r="B17" i="77"/>
  <c r="C17" i="77" s="1"/>
  <c r="B14" i="77"/>
  <c r="C14" i="77" s="1"/>
  <c r="B13" i="77"/>
  <c r="C13" i="77" s="1"/>
  <c r="B12" i="77"/>
  <c r="C12" i="77" s="1"/>
  <c r="B11" i="77"/>
  <c r="B39" i="78"/>
  <c r="C39" i="78" s="1"/>
  <c r="B38" i="78"/>
  <c r="C38" i="78" s="1"/>
  <c r="B37" i="78"/>
  <c r="C37" i="78" s="1"/>
  <c r="B36" i="78"/>
  <c r="C36" i="78" s="1"/>
  <c r="B35" i="78"/>
  <c r="C35" i="78" s="1"/>
  <c r="B34" i="78"/>
  <c r="C34" i="78" s="1"/>
  <c r="B33" i="78"/>
  <c r="C33" i="78" s="1"/>
  <c r="B32" i="78"/>
  <c r="C32" i="78" s="1"/>
  <c r="B31" i="78"/>
  <c r="C31" i="78" s="1"/>
  <c r="B30" i="78"/>
  <c r="C30" i="78" s="1"/>
  <c r="B29" i="78"/>
  <c r="C29" i="78" s="1"/>
  <c r="B28" i="78"/>
  <c r="C28" i="78" s="1"/>
  <c r="B27" i="78"/>
  <c r="C27" i="78" s="1"/>
  <c r="B26" i="78"/>
  <c r="C26" i="78" s="1"/>
  <c r="B25" i="78"/>
  <c r="C25" i="78" s="1"/>
  <c r="B24" i="78"/>
  <c r="C24" i="78" s="1"/>
  <c r="B23" i="78"/>
  <c r="C23" i="78" s="1"/>
  <c r="B20" i="78"/>
  <c r="C20" i="78" s="1"/>
  <c r="B19" i="78"/>
  <c r="C19" i="78" s="1"/>
  <c r="B18" i="78"/>
  <c r="C18" i="78" s="1"/>
  <c r="B17" i="78"/>
  <c r="C17" i="78" s="1"/>
  <c r="B14" i="78"/>
  <c r="C14" i="78" s="1"/>
  <c r="B13" i="78"/>
  <c r="C13" i="78" s="1"/>
  <c r="B12" i="78"/>
  <c r="C12" i="78" s="1"/>
  <c r="B11" i="78"/>
  <c r="B39" i="79"/>
  <c r="C39" i="79" s="1"/>
  <c r="B38" i="79"/>
  <c r="C38" i="79" s="1"/>
  <c r="B37" i="79"/>
  <c r="C37" i="79" s="1"/>
  <c r="B36" i="79"/>
  <c r="C36" i="79" s="1"/>
  <c r="B35" i="79"/>
  <c r="C35" i="79" s="1"/>
  <c r="B34" i="79"/>
  <c r="C34" i="79" s="1"/>
  <c r="B33" i="79"/>
  <c r="C33" i="79" s="1"/>
  <c r="B32" i="79"/>
  <c r="C32" i="79" s="1"/>
  <c r="B31" i="79"/>
  <c r="C31" i="79" s="1"/>
  <c r="B30" i="79"/>
  <c r="C30" i="79" s="1"/>
  <c r="B29" i="79"/>
  <c r="C29" i="79" s="1"/>
  <c r="B28" i="79"/>
  <c r="C28" i="79" s="1"/>
  <c r="B27" i="79"/>
  <c r="C27" i="79" s="1"/>
  <c r="B26" i="79"/>
  <c r="C26" i="79" s="1"/>
  <c r="B25" i="79"/>
  <c r="C25" i="79" s="1"/>
  <c r="B24" i="79"/>
  <c r="C24" i="79" s="1"/>
  <c r="B23" i="79"/>
  <c r="C23" i="79" s="1"/>
  <c r="B20" i="79"/>
  <c r="C20" i="79" s="1"/>
  <c r="B19" i="79"/>
  <c r="C19" i="79" s="1"/>
  <c r="B18" i="79"/>
  <c r="C18" i="79" s="1"/>
  <c r="B17" i="79"/>
  <c r="C17" i="79" s="1"/>
  <c r="B14" i="79"/>
  <c r="C14" i="79" s="1"/>
  <c r="B13" i="79"/>
  <c r="C13" i="79" s="1"/>
  <c r="B12" i="79"/>
  <c r="C12" i="79" s="1"/>
  <c r="B11" i="79"/>
  <c r="B39" i="80"/>
  <c r="C39" i="80" s="1"/>
  <c r="B38" i="80"/>
  <c r="C38" i="80" s="1"/>
  <c r="B37" i="80"/>
  <c r="C37" i="80" s="1"/>
  <c r="B36" i="80"/>
  <c r="C36" i="80" s="1"/>
  <c r="B35" i="80"/>
  <c r="C35" i="80" s="1"/>
  <c r="B34" i="80"/>
  <c r="C34" i="80" s="1"/>
  <c r="B33" i="80"/>
  <c r="C33" i="80" s="1"/>
  <c r="B32" i="80"/>
  <c r="C32" i="80" s="1"/>
  <c r="B31" i="80"/>
  <c r="C31" i="80" s="1"/>
  <c r="B30" i="80"/>
  <c r="C30" i="80" s="1"/>
  <c r="B29" i="80"/>
  <c r="C29" i="80" s="1"/>
  <c r="B28" i="80"/>
  <c r="C28" i="80" s="1"/>
  <c r="B27" i="80"/>
  <c r="C27" i="80" s="1"/>
  <c r="B26" i="80"/>
  <c r="C26" i="80" s="1"/>
  <c r="B25" i="80"/>
  <c r="C25" i="80" s="1"/>
  <c r="B24" i="80"/>
  <c r="C24" i="80" s="1"/>
  <c r="B23" i="80"/>
  <c r="C23" i="80" s="1"/>
  <c r="B20" i="80"/>
  <c r="C20" i="80" s="1"/>
  <c r="B19" i="80"/>
  <c r="C19" i="80" s="1"/>
  <c r="B18" i="80"/>
  <c r="C18" i="80" s="1"/>
  <c r="B17" i="80"/>
  <c r="C17" i="80" s="1"/>
  <c r="B14" i="80"/>
  <c r="C14" i="80" s="1"/>
  <c r="B13" i="80"/>
  <c r="C13" i="80" s="1"/>
  <c r="B12" i="80"/>
  <c r="C12" i="80" s="1"/>
  <c r="B11" i="80"/>
  <c r="C11" i="80" s="1"/>
  <c r="B39" i="81"/>
  <c r="C39" i="81" s="1"/>
  <c r="B38" i="81"/>
  <c r="C38" i="81" s="1"/>
  <c r="B37" i="81"/>
  <c r="C37" i="81" s="1"/>
  <c r="B36" i="81"/>
  <c r="C36" i="81" s="1"/>
  <c r="B35" i="81"/>
  <c r="C35" i="81" s="1"/>
  <c r="B34" i="81"/>
  <c r="C34" i="81" s="1"/>
  <c r="B33" i="81"/>
  <c r="C33" i="81" s="1"/>
  <c r="B32" i="81"/>
  <c r="C32" i="81" s="1"/>
  <c r="B31" i="81"/>
  <c r="C31" i="81" s="1"/>
  <c r="B30" i="81"/>
  <c r="C30" i="81" s="1"/>
  <c r="B29" i="81"/>
  <c r="C29" i="81" s="1"/>
  <c r="B28" i="81"/>
  <c r="C28" i="81" s="1"/>
  <c r="B27" i="81"/>
  <c r="C27" i="81" s="1"/>
  <c r="B26" i="81"/>
  <c r="C26" i="81" s="1"/>
  <c r="B25" i="81"/>
  <c r="C25" i="81" s="1"/>
  <c r="B24" i="81"/>
  <c r="C24" i="81" s="1"/>
  <c r="B23" i="81"/>
  <c r="C23" i="81" s="1"/>
  <c r="B20" i="81"/>
  <c r="C20" i="81" s="1"/>
  <c r="B19" i="81"/>
  <c r="C19" i="81" s="1"/>
  <c r="B18" i="81"/>
  <c r="C18" i="81" s="1"/>
  <c r="B17" i="81"/>
  <c r="C17" i="81" s="1"/>
  <c r="B14" i="81"/>
  <c r="C14" i="81" s="1"/>
  <c r="B13" i="81"/>
  <c r="C13" i="81" s="1"/>
  <c r="B12" i="81"/>
  <c r="C12" i="81" s="1"/>
  <c r="B11" i="81"/>
  <c r="C11" i="81" s="1"/>
  <c r="B39" i="82"/>
  <c r="C39" i="82" s="1"/>
  <c r="B38" i="82"/>
  <c r="C38" i="82" s="1"/>
  <c r="B37" i="82"/>
  <c r="C37" i="82" s="1"/>
  <c r="B36" i="82"/>
  <c r="C36" i="82" s="1"/>
  <c r="B35" i="82"/>
  <c r="C35" i="82" s="1"/>
  <c r="B34" i="82"/>
  <c r="C34" i="82" s="1"/>
  <c r="B33" i="82"/>
  <c r="C33" i="82" s="1"/>
  <c r="B32" i="82"/>
  <c r="C32" i="82" s="1"/>
  <c r="B31" i="82"/>
  <c r="C31" i="82" s="1"/>
  <c r="B30" i="82"/>
  <c r="C30" i="82" s="1"/>
  <c r="B29" i="82"/>
  <c r="C29" i="82" s="1"/>
  <c r="B28" i="82"/>
  <c r="C28" i="82" s="1"/>
  <c r="B27" i="82"/>
  <c r="C27" i="82" s="1"/>
  <c r="B26" i="82"/>
  <c r="C26" i="82" s="1"/>
  <c r="B25" i="82"/>
  <c r="C25" i="82" s="1"/>
  <c r="B24" i="82"/>
  <c r="C24" i="82" s="1"/>
  <c r="B23" i="82"/>
  <c r="C23" i="82" s="1"/>
  <c r="B20" i="82"/>
  <c r="C20" i="82" s="1"/>
  <c r="B19" i="82"/>
  <c r="C19" i="82" s="1"/>
  <c r="B18" i="82"/>
  <c r="C18" i="82" s="1"/>
  <c r="B17" i="82"/>
  <c r="C17" i="82" s="1"/>
  <c r="B14" i="82"/>
  <c r="C14" i="82" s="1"/>
  <c r="B13" i="82"/>
  <c r="C13" i="82" s="1"/>
  <c r="B12" i="82"/>
  <c r="C12" i="82" s="1"/>
  <c r="B11" i="82"/>
  <c r="C11" i="82" s="1"/>
  <c r="B39" i="83"/>
  <c r="C39" i="83" s="1"/>
  <c r="B38" i="83"/>
  <c r="C38" i="83" s="1"/>
  <c r="B37" i="83"/>
  <c r="C37" i="83" s="1"/>
  <c r="B36" i="83"/>
  <c r="C36" i="83" s="1"/>
  <c r="B35" i="83"/>
  <c r="C35" i="83" s="1"/>
  <c r="B34" i="83"/>
  <c r="C34" i="83" s="1"/>
  <c r="B33" i="83"/>
  <c r="C33" i="83" s="1"/>
  <c r="B32" i="83"/>
  <c r="C32" i="83" s="1"/>
  <c r="B31" i="83"/>
  <c r="C31" i="83" s="1"/>
  <c r="B30" i="83"/>
  <c r="C30" i="83" s="1"/>
  <c r="B29" i="83"/>
  <c r="C29" i="83" s="1"/>
  <c r="B28" i="83"/>
  <c r="C28" i="83" s="1"/>
  <c r="B27" i="83"/>
  <c r="C27" i="83" s="1"/>
  <c r="B26" i="83"/>
  <c r="C26" i="83" s="1"/>
  <c r="B25" i="83"/>
  <c r="C25" i="83" s="1"/>
  <c r="B24" i="83"/>
  <c r="C24" i="83" s="1"/>
  <c r="B23" i="83"/>
  <c r="C23" i="83" s="1"/>
  <c r="B20" i="83"/>
  <c r="C20" i="83" s="1"/>
  <c r="B19" i="83"/>
  <c r="C19" i="83" s="1"/>
  <c r="B18" i="83"/>
  <c r="C18" i="83" s="1"/>
  <c r="B17" i="83"/>
  <c r="C17" i="83" s="1"/>
  <c r="B14" i="83"/>
  <c r="C14" i="83" s="1"/>
  <c r="B13" i="83"/>
  <c r="C13" i="83" s="1"/>
  <c r="B12" i="83"/>
  <c r="C12" i="83" s="1"/>
  <c r="B11" i="83"/>
  <c r="B39" i="84"/>
  <c r="C39" i="84" s="1"/>
  <c r="B38" i="84"/>
  <c r="C38" i="84" s="1"/>
  <c r="B37" i="84"/>
  <c r="C37" i="84" s="1"/>
  <c r="B36" i="84"/>
  <c r="C36" i="84" s="1"/>
  <c r="B35" i="84"/>
  <c r="C35" i="84" s="1"/>
  <c r="B34" i="84"/>
  <c r="C34" i="84" s="1"/>
  <c r="B33" i="84"/>
  <c r="C33" i="84" s="1"/>
  <c r="B32" i="84"/>
  <c r="C32" i="84" s="1"/>
  <c r="B31" i="84"/>
  <c r="C31" i="84" s="1"/>
  <c r="B30" i="84"/>
  <c r="C30" i="84" s="1"/>
  <c r="B29" i="84"/>
  <c r="C29" i="84" s="1"/>
  <c r="B28" i="84"/>
  <c r="C28" i="84" s="1"/>
  <c r="B27" i="84"/>
  <c r="C27" i="84" s="1"/>
  <c r="B26" i="84"/>
  <c r="C26" i="84" s="1"/>
  <c r="B25" i="84"/>
  <c r="C25" i="84" s="1"/>
  <c r="B24" i="84"/>
  <c r="C24" i="84" s="1"/>
  <c r="B23" i="84"/>
  <c r="C23" i="84" s="1"/>
  <c r="B20" i="84"/>
  <c r="C20" i="84" s="1"/>
  <c r="B19" i="84"/>
  <c r="C19" i="84" s="1"/>
  <c r="B18" i="84"/>
  <c r="C18" i="84" s="1"/>
  <c r="B17" i="84"/>
  <c r="C17" i="84" s="1"/>
  <c r="B14" i="84"/>
  <c r="C14" i="84" s="1"/>
  <c r="B13" i="84"/>
  <c r="C13" i="84" s="1"/>
  <c r="B12" i="84"/>
  <c r="C12" i="84" s="1"/>
  <c r="B11" i="84"/>
  <c r="B39" i="4"/>
  <c r="C39" i="4" s="1"/>
  <c r="B38" i="4"/>
  <c r="C38" i="4" s="1"/>
  <c r="B37" i="4"/>
  <c r="C37" i="4" s="1"/>
  <c r="B36" i="4"/>
  <c r="C36" i="4" s="1"/>
  <c r="B35" i="4"/>
  <c r="C35" i="4" s="1"/>
  <c r="B34" i="4"/>
  <c r="C34" i="4" s="1"/>
  <c r="B33" i="4"/>
  <c r="C33" i="4" s="1"/>
  <c r="B32" i="4"/>
  <c r="C32" i="4" s="1"/>
  <c r="B31" i="4"/>
  <c r="C31" i="4" s="1"/>
  <c r="B30" i="4"/>
  <c r="C30" i="4" s="1"/>
  <c r="B29" i="4"/>
  <c r="C29" i="4" s="1"/>
  <c r="B28" i="4"/>
  <c r="C28" i="4" s="1"/>
  <c r="B27" i="4"/>
  <c r="C27" i="4" s="1"/>
  <c r="B26" i="4"/>
  <c r="C26" i="4" s="1"/>
  <c r="B25" i="4"/>
  <c r="C25" i="4" s="1"/>
  <c r="B24" i="4"/>
  <c r="C24" i="4" s="1"/>
  <c r="B23" i="4"/>
  <c r="C23" i="4" s="1"/>
  <c r="B20" i="4"/>
  <c r="C20" i="4" s="1"/>
  <c r="B19" i="4"/>
  <c r="C19" i="4" s="1"/>
  <c r="B18" i="4"/>
  <c r="C18" i="4" s="1"/>
  <c r="B17" i="4"/>
  <c r="C17" i="4" s="1"/>
  <c r="B14" i="4"/>
  <c r="C14" i="4" s="1"/>
  <c r="B13" i="4"/>
  <c r="C13" i="4" s="1"/>
  <c r="B12" i="4"/>
  <c r="C12" i="4" s="1"/>
  <c r="B11" i="4"/>
  <c r="C11" i="4" s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0" i="1"/>
  <c r="B19" i="1"/>
  <c r="B18" i="1"/>
  <c r="B17" i="1"/>
  <c r="B14" i="1"/>
  <c r="B13" i="1"/>
  <c r="B12" i="1"/>
  <c r="B11" i="1"/>
  <c r="B15" i="13" l="1"/>
  <c r="B15" i="25"/>
  <c r="B15" i="44"/>
  <c r="C15" i="44" s="1"/>
  <c r="B15" i="52"/>
  <c r="C15" i="52" s="1"/>
  <c r="B15" i="54"/>
  <c r="C15" i="54" s="1"/>
  <c r="B15" i="61"/>
  <c r="C15" i="61" s="1"/>
  <c r="B15" i="70"/>
  <c r="B15" i="26"/>
  <c r="C15" i="26" s="1"/>
  <c r="B15" i="32"/>
  <c r="C15" i="32" s="1"/>
  <c r="B15" i="76"/>
  <c r="C15" i="76" s="1"/>
  <c r="B15" i="22"/>
  <c r="C15" i="22" s="1"/>
  <c r="C11" i="22"/>
  <c r="B15" i="67"/>
  <c r="C11" i="67"/>
  <c r="B15" i="58"/>
  <c r="C15" i="58" s="1"/>
  <c r="B15" i="55"/>
  <c r="C15" i="55" s="1"/>
  <c r="B15" i="47"/>
  <c r="C15" i="47" s="1"/>
  <c r="B15" i="45"/>
  <c r="C15" i="45" s="1"/>
  <c r="B15" i="38"/>
  <c r="C15" i="38" s="1"/>
  <c r="B15" i="33"/>
  <c r="C15" i="33" s="1"/>
  <c r="B15" i="77"/>
  <c r="C11" i="77"/>
  <c r="B15" i="57"/>
  <c r="C15" i="57" s="1"/>
  <c r="B15" i="49"/>
  <c r="C15" i="49" s="1"/>
  <c r="B15" i="17"/>
  <c r="C15" i="17" s="1"/>
  <c r="C11" i="17"/>
  <c r="B15" i="11"/>
  <c r="C15" i="11" s="1"/>
  <c r="C11" i="11"/>
  <c r="B15" i="20"/>
  <c r="C15" i="20" s="1"/>
  <c r="B15" i="18"/>
  <c r="C15" i="18" s="1"/>
  <c r="B15" i="16"/>
  <c r="C15" i="16" s="1"/>
  <c r="B15" i="4"/>
  <c r="C15" i="4" s="1"/>
  <c r="B15" i="83"/>
  <c r="C15" i="83" s="1"/>
  <c r="B15" i="78"/>
  <c r="B15" i="74"/>
  <c r="C15" i="74" s="1"/>
  <c r="B15" i="68"/>
  <c r="C15" i="68" s="1"/>
  <c r="B15" i="66"/>
  <c r="C15" i="66" s="1"/>
  <c r="B15" i="65"/>
  <c r="C15" i="65" s="1"/>
  <c r="B15" i="63"/>
  <c r="B15" i="85"/>
  <c r="C15" i="85" s="1"/>
  <c r="B15" i="50"/>
  <c r="C15" i="50" s="1"/>
  <c r="B15" i="39"/>
  <c r="C15" i="39" s="1"/>
  <c r="B15" i="36"/>
  <c r="B15" i="34"/>
  <c r="C15" i="34" s="1"/>
  <c r="B15" i="30"/>
  <c r="B15" i="28"/>
  <c r="C15" i="28" s="1"/>
  <c r="B15" i="27"/>
  <c r="C15" i="27" s="1"/>
  <c r="B15" i="23"/>
  <c r="C15" i="23" s="1"/>
  <c r="C11" i="20"/>
  <c r="B15" i="19"/>
  <c r="C15" i="19" s="1"/>
  <c r="B21" i="17"/>
  <c r="C21" i="17" s="1"/>
  <c r="C11" i="16"/>
  <c r="B15" i="15"/>
  <c r="B21" i="15"/>
  <c r="C21" i="15" s="1"/>
  <c r="B15" i="10"/>
  <c r="C15" i="10" s="1"/>
  <c r="B15" i="9"/>
  <c r="C15" i="9" s="1"/>
  <c r="B15" i="3"/>
  <c r="C15" i="3" s="1"/>
  <c r="B21" i="3"/>
  <c r="C21" i="3" s="1"/>
  <c r="B15" i="14"/>
  <c r="C15" i="14" s="1"/>
  <c r="B15" i="84"/>
  <c r="C15" i="84" s="1"/>
  <c r="B15" i="80"/>
  <c r="C15" i="80" s="1"/>
  <c r="B15" i="79"/>
  <c r="C15" i="79" s="1"/>
  <c r="B15" i="75"/>
  <c r="C15" i="75" s="1"/>
  <c r="B15" i="69"/>
  <c r="C15" i="69" s="1"/>
  <c r="B15" i="64"/>
  <c r="C15" i="64" s="1"/>
  <c r="B15" i="60"/>
  <c r="B15" i="56"/>
  <c r="C15" i="56" s="1"/>
  <c r="B15" i="51"/>
  <c r="C15" i="51" s="1"/>
  <c r="B15" i="43"/>
  <c r="C15" i="43" s="1"/>
  <c r="B15" i="40"/>
  <c r="C15" i="40" s="1"/>
  <c r="B15" i="31"/>
  <c r="C15" i="31" s="1"/>
  <c r="B15" i="24"/>
  <c r="C15" i="24" s="1"/>
  <c r="B15" i="8"/>
  <c r="C15" i="8" s="1"/>
  <c r="B15" i="1"/>
  <c r="C15" i="1" s="1"/>
  <c r="C11" i="3"/>
  <c r="B15" i="6"/>
  <c r="C15" i="6" s="1"/>
  <c r="C11" i="6"/>
  <c r="B15" i="7"/>
  <c r="C15" i="7" s="1"/>
  <c r="C11" i="7"/>
  <c r="C11" i="8"/>
  <c r="C11" i="9"/>
  <c r="C11" i="10"/>
  <c r="C11" i="13"/>
  <c r="C11" i="14"/>
  <c r="C11" i="15"/>
  <c r="C11" i="18"/>
  <c r="C11" i="19"/>
  <c r="B21" i="20"/>
  <c r="C21" i="20" s="1"/>
  <c r="C11" i="23"/>
  <c r="C11" i="24"/>
  <c r="C11" i="25"/>
  <c r="C11" i="26"/>
  <c r="C11" i="27"/>
  <c r="C11" i="30"/>
  <c r="C11" i="31"/>
  <c r="C11" i="32"/>
  <c r="C11" i="33"/>
  <c r="C11" i="34"/>
  <c r="C11" i="36"/>
  <c r="C11" i="38"/>
  <c r="C11" i="39"/>
  <c r="C11" i="44"/>
  <c r="C11" i="45"/>
  <c r="C11" i="47"/>
  <c r="C11" i="49"/>
  <c r="C11" i="50"/>
  <c r="C11" i="51"/>
  <c r="C11" i="52"/>
  <c r="C11" i="54"/>
  <c r="C11" i="55"/>
  <c r="C11" i="85"/>
  <c r="C11" i="56"/>
  <c r="C11" i="57"/>
  <c r="C11" i="58"/>
  <c r="B21" i="60"/>
  <c r="C21" i="60" s="1"/>
  <c r="C11" i="61"/>
  <c r="C11" i="64"/>
  <c r="C11" i="66"/>
  <c r="C11" i="68"/>
  <c r="C11" i="69"/>
  <c r="C11" i="70"/>
  <c r="C11" i="74"/>
  <c r="C11" i="75"/>
  <c r="C11" i="76"/>
  <c r="B21" i="78"/>
  <c r="C21" i="78" s="1"/>
  <c r="C11" i="78"/>
  <c r="C11" i="79"/>
  <c r="C11" i="83"/>
  <c r="C11" i="84"/>
  <c r="B21" i="1"/>
  <c r="C21" i="1" s="1"/>
  <c r="B15" i="81"/>
  <c r="C15" i="81" s="1"/>
  <c r="C17" i="3"/>
  <c r="B21" i="6"/>
  <c r="C21" i="6" s="1"/>
  <c r="B21" i="7"/>
  <c r="C21" i="7" s="1"/>
  <c r="B21" i="8"/>
  <c r="C21" i="8" s="1"/>
  <c r="B21" i="9"/>
  <c r="C21" i="9" s="1"/>
  <c r="B21" i="10"/>
  <c r="C21" i="10" s="1"/>
  <c r="B21" i="11"/>
  <c r="C21" i="11" s="1"/>
  <c r="B21" i="12"/>
  <c r="C21" i="12" s="1"/>
  <c r="B15" i="12"/>
  <c r="C15" i="13"/>
  <c r="B21" i="13"/>
  <c r="C21" i="13" s="1"/>
  <c r="B21" i="14"/>
  <c r="C21" i="14" s="1"/>
  <c r="C17" i="15"/>
  <c r="B21" i="16"/>
  <c r="C21" i="16" s="1"/>
  <c r="C17" i="17"/>
  <c r="B21" i="18"/>
  <c r="C21" i="18" s="1"/>
  <c r="B21" i="19"/>
  <c r="C21" i="19" s="1"/>
  <c r="B21" i="21"/>
  <c r="C21" i="21" s="1"/>
  <c r="B15" i="21"/>
  <c r="B21" i="22"/>
  <c r="C21" i="22" s="1"/>
  <c r="B21" i="23"/>
  <c r="C21" i="23" s="1"/>
  <c r="B21" i="24"/>
  <c r="C21" i="24" s="1"/>
  <c r="C15" i="25"/>
  <c r="B21" i="25"/>
  <c r="C21" i="25" s="1"/>
  <c r="B21" i="26"/>
  <c r="C21" i="26" s="1"/>
  <c r="B21" i="27"/>
  <c r="C21" i="27" s="1"/>
  <c r="B21" i="28"/>
  <c r="C21" i="28" s="1"/>
  <c r="B21" i="29"/>
  <c r="C21" i="29" s="1"/>
  <c r="B15" i="29"/>
  <c r="C15" i="30"/>
  <c r="B21" i="30"/>
  <c r="C21" i="30" s="1"/>
  <c r="B21" i="31"/>
  <c r="C21" i="31" s="1"/>
  <c r="B21" i="32"/>
  <c r="C21" i="32" s="1"/>
  <c r="B21" i="33"/>
  <c r="C21" i="33" s="1"/>
  <c r="B21" i="34"/>
  <c r="C21" i="34" s="1"/>
  <c r="B21" i="35"/>
  <c r="C21" i="35" s="1"/>
  <c r="B15" i="35"/>
  <c r="C15" i="36"/>
  <c r="B21" i="36"/>
  <c r="C21" i="36" s="1"/>
  <c r="B21" i="37"/>
  <c r="C21" i="37" s="1"/>
  <c r="B15" i="37"/>
  <c r="B21" i="38"/>
  <c r="C21" i="38" s="1"/>
  <c r="B21" i="39"/>
  <c r="C21" i="39" s="1"/>
  <c r="B21" i="40"/>
  <c r="C21" i="40" s="1"/>
  <c r="B21" i="41"/>
  <c r="C21" i="41" s="1"/>
  <c r="B15" i="41"/>
  <c r="B21" i="42"/>
  <c r="C21" i="42" s="1"/>
  <c r="B15" i="42"/>
  <c r="B21" i="43"/>
  <c r="C21" i="43" s="1"/>
  <c r="B21" i="44"/>
  <c r="C21" i="44" s="1"/>
  <c r="B21" i="45"/>
  <c r="C21" i="45" s="1"/>
  <c r="B21" i="46"/>
  <c r="C21" i="46" s="1"/>
  <c r="B15" i="46"/>
  <c r="B21" i="47"/>
  <c r="C21" i="47" s="1"/>
  <c r="B21" i="48"/>
  <c r="C21" i="48" s="1"/>
  <c r="B15" i="48"/>
  <c r="B21" i="49"/>
  <c r="C21" i="49" s="1"/>
  <c r="B21" i="50"/>
  <c r="C21" i="50" s="1"/>
  <c r="B21" i="51"/>
  <c r="C21" i="51" s="1"/>
  <c r="B21" i="52"/>
  <c r="C21" i="52" s="1"/>
  <c r="B21" i="53"/>
  <c r="C21" i="53" s="1"/>
  <c r="B15" i="53"/>
  <c r="B21" i="54"/>
  <c r="C21" i="54" s="1"/>
  <c r="B21" i="55"/>
  <c r="C21" i="55" s="1"/>
  <c r="B21" i="85"/>
  <c r="C21" i="85" s="1"/>
  <c r="B21" i="56"/>
  <c r="C21" i="56" s="1"/>
  <c r="B21" i="57"/>
  <c r="C21" i="57" s="1"/>
  <c r="B21" i="58"/>
  <c r="C21" i="58" s="1"/>
  <c r="B21" i="59"/>
  <c r="C21" i="59" s="1"/>
  <c r="B15" i="59"/>
  <c r="B21" i="61"/>
  <c r="C21" i="61" s="1"/>
  <c r="B21" i="62"/>
  <c r="C21" i="62" s="1"/>
  <c r="B15" i="62"/>
  <c r="C15" i="63"/>
  <c r="B21" i="63"/>
  <c r="C21" i="63" s="1"/>
  <c r="B21" i="64"/>
  <c r="C21" i="64" s="1"/>
  <c r="B21" i="65"/>
  <c r="C21" i="65" s="1"/>
  <c r="B21" i="66"/>
  <c r="C21" i="66" s="1"/>
  <c r="C15" i="67"/>
  <c r="B21" i="67"/>
  <c r="C21" i="67" s="1"/>
  <c r="B21" i="68"/>
  <c r="C21" i="68" s="1"/>
  <c r="B21" i="69"/>
  <c r="C21" i="69" s="1"/>
  <c r="C15" i="70"/>
  <c r="B21" i="70"/>
  <c r="C21" i="70" s="1"/>
  <c r="B21" i="71"/>
  <c r="C21" i="71" s="1"/>
  <c r="B15" i="71"/>
  <c r="B15" i="72"/>
  <c r="B21" i="72"/>
  <c r="C21" i="72" s="1"/>
  <c r="B21" i="73"/>
  <c r="C21" i="73" s="1"/>
  <c r="B15" i="73"/>
  <c r="B21" i="74"/>
  <c r="C21" i="74" s="1"/>
  <c r="B21" i="75"/>
  <c r="C21" i="75" s="1"/>
  <c r="B21" i="76"/>
  <c r="C21" i="76" s="1"/>
  <c r="C15" i="77"/>
  <c r="B21" i="77"/>
  <c r="C21" i="77" s="1"/>
  <c r="B21" i="79"/>
  <c r="C21" i="79" s="1"/>
  <c r="B21" i="80"/>
  <c r="C21" i="80" s="1"/>
  <c r="B21" i="81"/>
  <c r="C21" i="81" s="1"/>
  <c r="B15" i="82"/>
  <c r="B21" i="82"/>
  <c r="C21" i="82" s="1"/>
  <c r="B21" i="83"/>
  <c r="C21" i="83" s="1"/>
  <c r="B21" i="84"/>
  <c r="C21" i="84" s="1"/>
  <c r="B21" i="4"/>
  <c r="C21" i="4" s="1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5" i="1"/>
  <c r="C24" i="1"/>
  <c r="C23" i="1"/>
  <c r="C20" i="1"/>
  <c r="C19" i="1"/>
  <c r="C18" i="1"/>
  <c r="C17" i="1"/>
  <c r="C14" i="1"/>
  <c r="C13" i="1"/>
  <c r="C12" i="1"/>
  <c r="C11" i="1"/>
  <c r="B8" i="15" l="1"/>
  <c r="C8" i="15" s="1"/>
  <c r="B8" i="1"/>
  <c r="C15" i="15"/>
  <c r="B8" i="83"/>
  <c r="C8" i="83" s="1"/>
  <c r="B8" i="3"/>
  <c r="C8" i="3" s="1"/>
  <c r="B8" i="20"/>
  <c r="C8" i="20" s="1"/>
  <c r="B8" i="60"/>
  <c r="C8" i="60" s="1"/>
  <c r="B8" i="78"/>
  <c r="C8" i="78" s="1"/>
  <c r="B8" i="79"/>
  <c r="C8" i="79" s="1"/>
  <c r="C15" i="78"/>
  <c r="C15" i="60"/>
  <c r="B8" i="17"/>
  <c r="C8" i="17" s="1"/>
  <c r="B8" i="84"/>
  <c r="C8" i="84" s="1"/>
  <c r="B8" i="4"/>
  <c r="C8" i="4" s="1"/>
  <c r="B8" i="6"/>
  <c r="C8" i="6" s="1"/>
  <c r="B8" i="7"/>
  <c r="C8" i="7" s="1"/>
  <c r="B8" i="8"/>
  <c r="C8" i="8" s="1"/>
  <c r="B8" i="9"/>
  <c r="C8" i="9" s="1"/>
  <c r="B8" i="10"/>
  <c r="C8" i="10" s="1"/>
  <c r="B8" i="11"/>
  <c r="C8" i="11" s="1"/>
  <c r="C15" i="12"/>
  <c r="B8" i="12"/>
  <c r="C8" i="12" s="1"/>
  <c r="B8" i="13"/>
  <c r="C8" i="13" s="1"/>
  <c r="B8" i="14"/>
  <c r="C8" i="14" s="1"/>
  <c r="B8" i="16"/>
  <c r="C8" i="16" s="1"/>
  <c r="B8" i="18"/>
  <c r="C8" i="18" s="1"/>
  <c r="B8" i="19"/>
  <c r="C8" i="19" s="1"/>
  <c r="C15" i="21"/>
  <c r="B8" i="21"/>
  <c r="C8" i="21" s="1"/>
  <c r="B8" i="22"/>
  <c r="C8" i="22" s="1"/>
  <c r="B8" i="23"/>
  <c r="C8" i="23" s="1"/>
  <c r="B8" i="24"/>
  <c r="C8" i="24" s="1"/>
  <c r="B8" i="25"/>
  <c r="C8" i="25" s="1"/>
  <c r="B8" i="26"/>
  <c r="C8" i="26" s="1"/>
  <c r="B8" i="27"/>
  <c r="C8" i="27" s="1"/>
  <c r="B8" i="28"/>
  <c r="C8" i="28" s="1"/>
  <c r="C15" i="29"/>
  <c r="B8" i="29"/>
  <c r="C8" i="29" s="1"/>
  <c r="B8" i="30"/>
  <c r="C8" i="30" s="1"/>
  <c r="B8" i="31"/>
  <c r="C8" i="31" s="1"/>
  <c r="B8" i="32"/>
  <c r="C8" i="32" s="1"/>
  <c r="B8" i="33"/>
  <c r="C8" i="33" s="1"/>
  <c r="B8" i="34"/>
  <c r="C8" i="34" s="1"/>
  <c r="C15" i="35"/>
  <c r="B8" i="35"/>
  <c r="C8" i="35" s="1"/>
  <c r="B8" i="36"/>
  <c r="C8" i="36" s="1"/>
  <c r="C15" i="37"/>
  <c r="B8" i="37"/>
  <c r="C8" i="37" s="1"/>
  <c r="B8" i="38"/>
  <c r="C8" i="38" s="1"/>
  <c r="B8" i="39"/>
  <c r="C8" i="39" s="1"/>
  <c r="B8" i="40"/>
  <c r="C8" i="40" s="1"/>
  <c r="C15" i="41"/>
  <c r="B8" i="41"/>
  <c r="C8" i="41" s="1"/>
  <c r="C15" i="42"/>
  <c r="B8" i="42"/>
  <c r="C8" i="42" s="1"/>
  <c r="B8" i="43"/>
  <c r="C8" i="43" s="1"/>
  <c r="B8" i="44"/>
  <c r="C8" i="44" s="1"/>
  <c r="B8" i="45"/>
  <c r="C8" i="45" s="1"/>
  <c r="C15" i="46"/>
  <c r="B8" i="46"/>
  <c r="C8" i="46" s="1"/>
  <c r="B8" i="47"/>
  <c r="C8" i="47" s="1"/>
  <c r="C15" i="48"/>
  <c r="B8" i="48"/>
  <c r="C8" i="48" s="1"/>
  <c r="B8" i="49"/>
  <c r="C8" i="49" s="1"/>
  <c r="B8" i="50"/>
  <c r="C8" i="50" s="1"/>
  <c r="B8" i="51"/>
  <c r="C8" i="51" s="1"/>
  <c r="B8" i="52"/>
  <c r="C8" i="52" s="1"/>
  <c r="C15" i="53"/>
  <c r="B8" i="53"/>
  <c r="C8" i="53" s="1"/>
  <c r="B8" i="54"/>
  <c r="C8" i="54" s="1"/>
  <c r="B8" i="55"/>
  <c r="C8" i="55" s="1"/>
  <c r="B8" i="85"/>
  <c r="C8" i="85" s="1"/>
  <c r="B8" i="56"/>
  <c r="C8" i="56" s="1"/>
  <c r="B8" i="57"/>
  <c r="C8" i="57" s="1"/>
  <c r="B8" i="58"/>
  <c r="C8" i="58" s="1"/>
  <c r="C15" i="59"/>
  <c r="B8" i="59"/>
  <c r="C8" i="59" s="1"/>
  <c r="B8" i="61"/>
  <c r="C8" i="61" s="1"/>
  <c r="C15" i="62"/>
  <c r="B8" i="62"/>
  <c r="C8" i="62" s="1"/>
  <c r="B8" i="63"/>
  <c r="C8" i="63" s="1"/>
  <c r="B8" i="64"/>
  <c r="C8" i="64" s="1"/>
  <c r="B8" i="65"/>
  <c r="C8" i="65" s="1"/>
  <c r="B8" i="66"/>
  <c r="C8" i="66" s="1"/>
  <c r="B8" i="67"/>
  <c r="C8" i="67" s="1"/>
  <c r="B8" i="68"/>
  <c r="C8" i="68" s="1"/>
  <c r="B8" i="69"/>
  <c r="C8" i="69" s="1"/>
  <c r="B8" i="70"/>
  <c r="C8" i="70" s="1"/>
  <c r="C15" i="71"/>
  <c r="B8" i="71"/>
  <c r="C8" i="71" s="1"/>
  <c r="C15" i="72"/>
  <c r="B8" i="72"/>
  <c r="C8" i="72" s="1"/>
  <c r="C15" i="73"/>
  <c r="B8" i="73"/>
  <c r="C8" i="73" s="1"/>
  <c r="B8" i="74"/>
  <c r="C8" i="74" s="1"/>
  <c r="B8" i="75"/>
  <c r="C8" i="75" s="1"/>
  <c r="B8" i="76"/>
  <c r="C8" i="76" s="1"/>
  <c r="B8" i="77"/>
  <c r="C8" i="77" s="1"/>
  <c r="B8" i="80"/>
  <c r="C8" i="80" s="1"/>
  <c r="B8" i="81"/>
  <c r="C8" i="81" s="1"/>
  <c r="B8" i="82"/>
  <c r="C8" i="82" s="1"/>
  <c r="C15" i="82"/>
  <c r="D15" i="41" l="1"/>
  <c r="I21" i="24" l="1"/>
  <c r="H21" i="70" l="1"/>
  <c r="I21" i="70"/>
  <c r="J21" i="70"/>
  <c r="H15" i="58" l="1"/>
  <c r="I15" i="58"/>
  <c r="J15" i="58"/>
  <c r="K15" i="58"/>
  <c r="L15" i="58"/>
  <c r="M21" i="3" l="1"/>
  <c r="L21" i="3"/>
  <c r="K21" i="3"/>
  <c r="J21" i="3"/>
  <c r="I21" i="3"/>
  <c r="H21" i="3"/>
  <c r="G21" i="3"/>
  <c r="F21" i="3"/>
  <c r="E21" i="3"/>
  <c r="D21" i="3"/>
  <c r="M15" i="3"/>
  <c r="L15" i="3"/>
  <c r="K15" i="3"/>
  <c r="J15" i="3"/>
  <c r="I15" i="3"/>
  <c r="H15" i="3"/>
  <c r="G15" i="3"/>
  <c r="F15" i="3"/>
  <c r="E15" i="3"/>
  <c r="D15" i="3"/>
  <c r="M21" i="6"/>
  <c r="L21" i="6"/>
  <c r="K21" i="6"/>
  <c r="J21" i="6"/>
  <c r="I21" i="6"/>
  <c r="H21" i="6"/>
  <c r="G21" i="6"/>
  <c r="F21" i="6"/>
  <c r="E21" i="6"/>
  <c r="D21" i="6"/>
  <c r="M15" i="6"/>
  <c r="L15" i="6"/>
  <c r="K15" i="6"/>
  <c r="J15" i="6"/>
  <c r="I15" i="6"/>
  <c r="H15" i="6"/>
  <c r="G15" i="6"/>
  <c r="F15" i="6"/>
  <c r="E15" i="6"/>
  <c r="D15" i="6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21" i="8"/>
  <c r="L21" i="8"/>
  <c r="K21" i="8"/>
  <c r="J21" i="8"/>
  <c r="I21" i="8"/>
  <c r="H21" i="8"/>
  <c r="G21" i="8"/>
  <c r="F21" i="8"/>
  <c r="E21" i="8"/>
  <c r="D21" i="8"/>
  <c r="M15" i="8"/>
  <c r="L15" i="8"/>
  <c r="K15" i="8"/>
  <c r="J15" i="8"/>
  <c r="I15" i="8"/>
  <c r="H15" i="8"/>
  <c r="G15" i="8"/>
  <c r="F15" i="8"/>
  <c r="E15" i="8"/>
  <c r="D15" i="8"/>
  <c r="L21" i="9"/>
  <c r="K21" i="9"/>
  <c r="J21" i="9"/>
  <c r="I21" i="9"/>
  <c r="H21" i="9"/>
  <c r="G21" i="9"/>
  <c r="F21" i="9"/>
  <c r="E21" i="9"/>
  <c r="D21" i="9"/>
  <c r="L15" i="9"/>
  <c r="K15" i="9"/>
  <c r="J15" i="9"/>
  <c r="I15" i="9"/>
  <c r="H15" i="9"/>
  <c r="G15" i="9"/>
  <c r="F15" i="9"/>
  <c r="E15" i="9"/>
  <c r="D15" i="9"/>
  <c r="M21" i="10"/>
  <c r="L21" i="10"/>
  <c r="K21" i="10"/>
  <c r="J21" i="10"/>
  <c r="I21" i="10"/>
  <c r="H21" i="10"/>
  <c r="G21" i="10"/>
  <c r="F21" i="10"/>
  <c r="E21" i="10"/>
  <c r="D21" i="10"/>
  <c r="M15" i="10"/>
  <c r="L15" i="10"/>
  <c r="K15" i="10"/>
  <c r="J15" i="10"/>
  <c r="I15" i="10"/>
  <c r="H15" i="10"/>
  <c r="G15" i="10"/>
  <c r="F15" i="10"/>
  <c r="E15" i="10"/>
  <c r="D15" i="10"/>
  <c r="M21" i="11"/>
  <c r="L21" i="11"/>
  <c r="K21" i="11"/>
  <c r="J21" i="11"/>
  <c r="I21" i="11"/>
  <c r="H21" i="11"/>
  <c r="G21" i="11"/>
  <c r="F21" i="11"/>
  <c r="E21" i="11"/>
  <c r="D21" i="11"/>
  <c r="M15" i="11"/>
  <c r="L15" i="11"/>
  <c r="K15" i="11"/>
  <c r="J15" i="11"/>
  <c r="I15" i="11"/>
  <c r="H15" i="11"/>
  <c r="G15" i="11"/>
  <c r="F15" i="11"/>
  <c r="E15" i="11"/>
  <c r="D15" i="11"/>
  <c r="M21" i="12"/>
  <c r="L21" i="12"/>
  <c r="K21" i="12"/>
  <c r="J21" i="12"/>
  <c r="I21" i="12"/>
  <c r="H21" i="12"/>
  <c r="G21" i="12"/>
  <c r="F21" i="12"/>
  <c r="E21" i="12"/>
  <c r="D21" i="12"/>
  <c r="M15" i="12"/>
  <c r="L15" i="12"/>
  <c r="K15" i="12"/>
  <c r="J15" i="12"/>
  <c r="I15" i="12"/>
  <c r="H15" i="12"/>
  <c r="G15" i="12"/>
  <c r="F15" i="12"/>
  <c r="E15" i="12"/>
  <c r="D15" i="12"/>
  <c r="M21" i="13"/>
  <c r="L21" i="13"/>
  <c r="K21" i="13"/>
  <c r="J21" i="13"/>
  <c r="I21" i="13"/>
  <c r="H21" i="13"/>
  <c r="G21" i="13"/>
  <c r="F21" i="13"/>
  <c r="E21" i="13"/>
  <c r="D21" i="13"/>
  <c r="M15" i="13"/>
  <c r="L15" i="13"/>
  <c r="K15" i="13"/>
  <c r="J15" i="13"/>
  <c r="I15" i="13"/>
  <c r="H15" i="13"/>
  <c r="G15" i="13"/>
  <c r="F15" i="13"/>
  <c r="E15" i="13"/>
  <c r="D15" i="13"/>
  <c r="M21" i="14"/>
  <c r="L21" i="14"/>
  <c r="K21" i="14"/>
  <c r="J21" i="14"/>
  <c r="I21" i="14"/>
  <c r="H21" i="14"/>
  <c r="G21" i="14"/>
  <c r="F21" i="14"/>
  <c r="E21" i="14"/>
  <c r="D21" i="14"/>
  <c r="M15" i="14"/>
  <c r="L15" i="14"/>
  <c r="K15" i="14"/>
  <c r="J15" i="14"/>
  <c r="I15" i="14"/>
  <c r="H15" i="14"/>
  <c r="G15" i="14"/>
  <c r="F15" i="14"/>
  <c r="E15" i="14"/>
  <c r="D15" i="14"/>
  <c r="M21" i="15"/>
  <c r="L21" i="15"/>
  <c r="K21" i="15"/>
  <c r="J21" i="15"/>
  <c r="I21" i="15"/>
  <c r="H21" i="15"/>
  <c r="G21" i="15"/>
  <c r="F21" i="15"/>
  <c r="E21" i="15"/>
  <c r="D21" i="15"/>
  <c r="M15" i="15"/>
  <c r="L15" i="15"/>
  <c r="K15" i="15"/>
  <c r="J15" i="15"/>
  <c r="I15" i="15"/>
  <c r="H15" i="15"/>
  <c r="G15" i="15"/>
  <c r="F15" i="15"/>
  <c r="E15" i="15"/>
  <c r="D15" i="15"/>
  <c r="M21" i="16"/>
  <c r="L21" i="16"/>
  <c r="K21" i="16"/>
  <c r="J21" i="16"/>
  <c r="I21" i="16"/>
  <c r="H21" i="16"/>
  <c r="G21" i="16"/>
  <c r="F21" i="16"/>
  <c r="E21" i="16"/>
  <c r="D21" i="16"/>
  <c r="M15" i="16"/>
  <c r="L15" i="16"/>
  <c r="K15" i="16"/>
  <c r="J15" i="16"/>
  <c r="I15" i="16"/>
  <c r="H15" i="16"/>
  <c r="G15" i="16"/>
  <c r="F15" i="16"/>
  <c r="E15" i="16"/>
  <c r="D15" i="16"/>
  <c r="M21" i="17"/>
  <c r="L21" i="17"/>
  <c r="K21" i="17"/>
  <c r="J21" i="17"/>
  <c r="I21" i="17"/>
  <c r="H21" i="17"/>
  <c r="G21" i="17"/>
  <c r="F21" i="17"/>
  <c r="E21" i="17"/>
  <c r="D21" i="17"/>
  <c r="M15" i="17"/>
  <c r="L15" i="17"/>
  <c r="K15" i="17"/>
  <c r="J15" i="17"/>
  <c r="I15" i="17"/>
  <c r="H15" i="17"/>
  <c r="G15" i="17"/>
  <c r="F15" i="17"/>
  <c r="E15" i="17"/>
  <c r="D15" i="17"/>
  <c r="M21" i="18"/>
  <c r="L21" i="18"/>
  <c r="K21" i="18"/>
  <c r="J21" i="18"/>
  <c r="I21" i="18"/>
  <c r="H21" i="18"/>
  <c r="G21" i="18"/>
  <c r="F21" i="18"/>
  <c r="E21" i="18"/>
  <c r="D21" i="18"/>
  <c r="M15" i="18"/>
  <c r="L15" i="18"/>
  <c r="K15" i="18"/>
  <c r="J15" i="18"/>
  <c r="I15" i="18"/>
  <c r="H15" i="18"/>
  <c r="G15" i="18"/>
  <c r="F15" i="18"/>
  <c r="E15" i="18"/>
  <c r="D15" i="18"/>
  <c r="M21" i="19"/>
  <c r="L21" i="19"/>
  <c r="K21" i="19"/>
  <c r="J21" i="19"/>
  <c r="I21" i="19"/>
  <c r="H21" i="19"/>
  <c r="G21" i="19"/>
  <c r="F21" i="19"/>
  <c r="E21" i="19"/>
  <c r="D21" i="19"/>
  <c r="M15" i="19"/>
  <c r="L15" i="19"/>
  <c r="K15" i="19"/>
  <c r="J15" i="19"/>
  <c r="I15" i="19"/>
  <c r="H15" i="19"/>
  <c r="G15" i="19"/>
  <c r="F15" i="19"/>
  <c r="E15" i="19"/>
  <c r="D15" i="19"/>
  <c r="M21" i="20"/>
  <c r="L21" i="20"/>
  <c r="K21" i="20"/>
  <c r="J21" i="20"/>
  <c r="I21" i="20"/>
  <c r="H21" i="20"/>
  <c r="G21" i="20"/>
  <c r="F21" i="20"/>
  <c r="E21" i="20"/>
  <c r="D21" i="20"/>
  <c r="M15" i="20"/>
  <c r="L15" i="20"/>
  <c r="K15" i="20"/>
  <c r="J15" i="20"/>
  <c r="I15" i="20"/>
  <c r="H15" i="20"/>
  <c r="G15" i="20"/>
  <c r="F15" i="20"/>
  <c r="E15" i="20"/>
  <c r="D15" i="20"/>
  <c r="M21" i="21"/>
  <c r="L21" i="21"/>
  <c r="K21" i="21"/>
  <c r="J21" i="21"/>
  <c r="I21" i="21"/>
  <c r="H21" i="21"/>
  <c r="G21" i="21"/>
  <c r="F21" i="21"/>
  <c r="E21" i="21"/>
  <c r="D21" i="21"/>
  <c r="M15" i="21"/>
  <c r="L15" i="21"/>
  <c r="K15" i="21"/>
  <c r="J15" i="21"/>
  <c r="I15" i="21"/>
  <c r="H15" i="21"/>
  <c r="G15" i="21"/>
  <c r="F15" i="21"/>
  <c r="E15" i="21"/>
  <c r="D15" i="21"/>
  <c r="M21" i="22"/>
  <c r="L21" i="22"/>
  <c r="K21" i="22"/>
  <c r="J21" i="22"/>
  <c r="I21" i="22"/>
  <c r="H21" i="22"/>
  <c r="G21" i="22"/>
  <c r="F21" i="22"/>
  <c r="E21" i="22"/>
  <c r="D21" i="22"/>
  <c r="M15" i="22"/>
  <c r="L15" i="22"/>
  <c r="K15" i="22"/>
  <c r="J15" i="22"/>
  <c r="I15" i="22"/>
  <c r="H15" i="22"/>
  <c r="G15" i="22"/>
  <c r="F15" i="22"/>
  <c r="E15" i="22"/>
  <c r="D15" i="22"/>
  <c r="M21" i="23"/>
  <c r="L21" i="23"/>
  <c r="K21" i="23"/>
  <c r="J21" i="23"/>
  <c r="I21" i="23"/>
  <c r="H21" i="23"/>
  <c r="G21" i="23"/>
  <c r="F21" i="23"/>
  <c r="E21" i="23"/>
  <c r="D21" i="23"/>
  <c r="M15" i="23"/>
  <c r="L15" i="23"/>
  <c r="K15" i="23"/>
  <c r="J15" i="23"/>
  <c r="I15" i="23"/>
  <c r="H15" i="23"/>
  <c r="G15" i="23"/>
  <c r="F15" i="23"/>
  <c r="E15" i="23"/>
  <c r="D15" i="23"/>
  <c r="M21" i="24"/>
  <c r="L21" i="24"/>
  <c r="K21" i="24"/>
  <c r="J21" i="24"/>
  <c r="H21" i="24"/>
  <c r="G21" i="24"/>
  <c r="F21" i="24"/>
  <c r="E21" i="24"/>
  <c r="D21" i="24"/>
  <c r="M15" i="24"/>
  <c r="L15" i="24"/>
  <c r="K15" i="24"/>
  <c r="J15" i="24"/>
  <c r="I15" i="24"/>
  <c r="H15" i="24"/>
  <c r="G15" i="24"/>
  <c r="F15" i="24"/>
  <c r="E15" i="24"/>
  <c r="D15" i="24"/>
  <c r="M21" i="25"/>
  <c r="L21" i="25"/>
  <c r="K21" i="25"/>
  <c r="J21" i="25"/>
  <c r="I21" i="25"/>
  <c r="H21" i="25"/>
  <c r="G21" i="25"/>
  <c r="F21" i="25"/>
  <c r="E21" i="25"/>
  <c r="D21" i="25"/>
  <c r="M15" i="25"/>
  <c r="L15" i="25"/>
  <c r="K15" i="25"/>
  <c r="J15" i="25"/>
  <c r="I15" i="25"/>
  <c r="H15" i="25"/>
  <c r="G15" i="25"/>
  <c r="F15" i="25"/>
  <c r="E15" i="25"/>
  <c r="D15" i="25"/>
  <c r="M21" i="26"/>
  <c r="L21" i="26"/>
  <c r="K21" i="26"/>
  <c r="J21" i="26"/>
  <c r="I21" i="26"/>
  <c r="H21" i="26"/>
  <c r="G21" i="26"/>
  <c r="F21" i="26"/>
  <c r="E21" i="26"/>
  <c r="D21" i="26"/>
  <c r="M15" i="26"/>
  <c r="L15" i="26"/>
  <c r="K15" i="26"/>
  <c r="J15" i="26"/>
  <c r="I15" i="26"/>
  <c r="H15" i="26"/>
  <c r="G15" i="26"/>
  <c r="F15" i="26"/>
  <c r="E15" i="26"/>
  <c r="D15" i="26"/>
  <c r="M21" i="27"/>
  <c r="L21" i="27"/>
  <c r="K21" i="27"/>
  <c r="J21" i="27"/>
  <c r="I21" i="27"/>
  <c r="H21" i="27"/>
  <c r="G21" i="27"/>
  <c r="F21" i="27"/>
  <c r="E21" i="27"/>
  <c r="D21" i="27"/>
  <c r="M15" i="27"/>
  <c r="L15" i="27"/>
  <c r="K15" i="27"/>
  <c r="J15" i="27"/>
  <c r="I15" i="27"/>
  <c r="H15" i="27"/>
  <c r="G15" i="27"/>
  <c r="F15" i="27"/>
  <c r="E15" i="27"/>
  <c r="D15" i="27"/>
  <c r="M21" i="28"/>
  <c r="L21" i="28"/>
  <c r="K21" i="28"/>
  <c r="J21" i="28"/>
  <c r="I21" i="28"/>
  <c r="H21" i="28"/>
  <c r="G21" i="28"/>
  <c r="F21" i="28"/>
  <c r="E21" i="28"/>
  <c r="D21" i="28"/>
  <c r="M15" i="28"/>
  <c r="L15" i="28"/>
  <c r="K15" i="28"/>
  <c r="J15" i="28"/>
  <c r="I15" i="28"/>
  <c r="H15" i="28"/>
  <c r="G15" i="28"/>
  <c r="F15" i="28"/>
  <c r="E15" i="28"/>
  <c r="D15" i="28"/>
  <c r="M21" i="29"/>
  <c r="L21" i="29"/>
  <c r="K21" i="29"/>
  <c r="J21" i="29"/>
  <c r="I21" i="29"/>
  <c r="H21" i="29"/>
  <c r="G21" i="29"/>
  <c r="F21" i="29"/>
  <c r="E21" i="29"/>
  <c r="D21" i="29"/>
  <c r="M15" i="29"/>
  <c r="L15" i="29"/>
  <c r="K15" i="29"/>
  <c r="J15" i="29"/>
  <c r="I15" i="29"/>
  <c r="H15" i="29"/>
  <c r="G15" i="29"/>
  <c r="F15" i="29"/>
  <c r="E15" i="29"/>
  <c r="D15" i="29"/>
  <c r="M21" i="30"/>
  <c r="L21" i="30"/>
  <c r="K21" i="30"/>
  <c r="J21" i="30"/>
  <c r="I21" i="30"/>
  <c r="H21" i="30"/>
  <c r="G21" i="30"/>
  <c r="F21" i="30"/>
  <c r="E21" i="30"/>
  <c r="D21" i="30"/>
  <c r="M15" i="30"/>
  <c r="L15" i="30"/>
  <c r="K15" i="30"/>
  <c r="J15" i="30"/>
  <c r="I15" i="30"/>
  <c r="H15" i="30"/>
  <c r="G15" i="30"/>
  <c r="F15" i="30"/>
  <c r="E15" i="30"/>
  <c r="D15" i="30"/>
  <c r="M21" i="31"/>
  <c r="L21" i="31"/>
  <c r="K21" i="31"/>
  <c r="J21" i="31"/>
  <c r="I21" i="31"/>
  <c r="H21" i="31"/>
  <c r="G21" i="31"/>
  <c r="F21" i="31"/>
  <c r="E21" i="31"/>
  <c r="D21" i="31"/>
  <c r="M15" i="31"/>
  <c r="L15" i="31"/>
  <c r="K15" i="31"/>
  <c r="J15" i="31"/>
  <c r="I15" i="31"/>
  <c r="H15" i="31"/>
  <c r="G15" i="31"/>
  <c r="F15" i="31"/>
  <c r="E15" i="31"/>
  <c r="D15" i="31"/>
  <c r="M21" i="32"/>
  <c r="L21" i="32"/>
  <c r="K21" i="32"/>
  <c r="J21" i="32"/>
  <c r="I21" i="32"/>
  <c r="H21" i="32"/>
  <c r="G21" i="32"/>
  <c r="F21" i="32"/>
  <c r="E21" i="32"/>
  <c r="D21" i="32"/>
  <c r="M15" i="32"/>
  <c r="L15" i="32"/>
  <c r="K15" i="32"/>
  <c r="J15" i="32"/>
  <c r="I15" i="32"/>
  <c r="H15" i="32"/>
  <c r="G15" i="32"/>
  <c r="F15" i="32"/>
  <c r="E15" i="32"/>
  <c r="D15" i="32"/>
  <c r="M21" i="33"/>
  <c r="L21" i="33"/>
  <c r="K21" i="33"/>
  <c r="J21" i="33"/>
  <c r="I21" i="33"/>
  <c r="H21" i="33"/>
  <c r="G21" i="33"/>
  <c r="F21" i="33"/>
  <c r="E21" i="33"/>
  <c r="D21" i="33"/>
  <c r="M15" i="33"/>
  <c r="L15" i="33"/>
  <c r="K15" i="33"/>
  <c r="J15" i="33"/>
  <c r="I15" i="33"/>
  <c r="H15" i="33"/>
  <c r="G15" i="33"/>
  <c r="F15" i="33"/>
  <c r="E15" i="33"/>
  <c r="D15" i="33"/>
  <c r="M21" i="34"/>
  <c r="L21" i="34"/>
  <c r="K21" i="34"/>
  <c r="J21" i="34"/>
  <c r="I21" i="34"/>
  <c r="H21" i="34"/>
  <c r="G21" i="34"/>
  <c r="F21" i="34"/>
  <c r="E21" i="34"/>
  <c r="D21" i="34"/>
  <c r="M15" i="34"/>
  <c r="L15" i="34"/>
  <c r="K15" i="34"/>
  <c r="J15" i="34"/>
  <c r="I15" i="34"/>
  <c r="H15" i="34"/>
  <c r="G15" i="34"/>
  <c r="F15" i="34"/>
  <c r="E15" i="34"/>
  <c r="D15" i="34"/>
  <c r="M21" i="35"/>
  <c r="L21" i="35"/>
  <c r="K21" i="35"/>
  <c r="J21" i="35"/>
  <c r="I21" i="35"/>
  <c r="H21" i="35"/>
  <c r="G21" i="35"/>
  <c r="F21" i="35"/>
  <c r="E21" i="35"/>
  <c r="D21" i="35"/>
  <c r="M15" i="35"/>
  <c r="L15" i="35"/>
  <c r="K15" i="35"/>
  <c r="J15" i="35"/>
  <c r="I15" i="35"/>
  <c r="H15" i="35"/>
  <c r="G15" i="35"/>
  <c r="F15" i="35"/>
  <c r="E15" i="35"/>
  <c r="D15" i="35"/>
  <c r="M21" i="36"/>
  <c r="L21" i="36"/>
  <c r="K21" i="36"/>
  <c r="J21" i="36"/>
  <c r="I21" i="36"/>
  <c r="H21" i="36"/>
  <c r="G21" i="36"/>
  <c r="F21" i="36"/>
  <c r="E21" i="36"/>
  <c r="D21" i="36"/>
  <c r="M15" i="36"/>
  <c r="L15" i="36"/>
  <c r="K15" i="36"/>
  <c r="J15" i="36"/>
  <c r="I15" i="36"/>
  <c r="H15" i="36"/>
  <c r="G15" i="36"/>
  <c r="F15" i="36"/>
  <c r="E15" i="36"/>
  <c r="D15" i="36"/>
  <c r="M21" i="37"/>
  <c r="L21" i="37"/>
  <c r="K21" i="37"/>
  <c r="J21" i="37"/>
  <c r="I21" i="37"/>
  <c r="H21" i="37"/>
  <c r="G21" i="37"/>
  <c r="F21" i="37"/>
  <c r="E21" i="37"/>
  <c r="D21" i="37"/>
  <c r="M15" i="37"/>
  <c r="L15" i="37"/>
  <c r="K15" i="37"/>
  <c r="J15" i="37"/>
  <c r="I15" i="37"/>
  <c r="H15" i="37"/>
  <c r="G15" i="37"/>
  <c r="F15" i="37"/>
  <c r="E15" i="37"/>
  <c r="D15" i="37"/>
  <c r="M21" i="38"/>
  <c r="L21" i="38"/>
  <c r="K21" i="38"/>
  <c r="J21" i="38"/>
  <c r="I21" i="38"/>
  <c r="H21" i="38"/>
  <c r="G21" i="38"/>
  <c r="F21" i="38"/>
  <c r="E21" i="38"/>
  <c r="D21" i="38"/>
  <c r="M15" i="38"/>
  <c r="L15" i="38"/>
  <c r="K15" i="38"/>
  <c r="J15" i="38"/>
  <c r="I15" i="38"/>
  <c r="H15" i="38"/>
  <c r="G15" i="38"/>
  <c r="F15" i="38"/>
  <c r="E15" i="38"/>
  <c r="D15" i="38"/>
  <c r="M21" i="39"/>
  <c r="L21" i="39"/>
  <c r="K21" i="39"/>
  <c r="J21" i="39"/>
  <c r="I21" i="39"/>
  <c r="H21" i="39"/>
  <c r="G21" i="39"/>
  <c r="F21" i="39"/>
  <c r="E21" i="39"/>
  <c r="D21" i="39"/>
  <c r="M15" i="39"/>
  <c r="L15" i="39"/>
  <c r="K15" i="39"/>
  <c r="J15" i="39"/>
  <c r="I15" i="39"/>
  <c r="H15" i="39"/>
  <c r="G15" i="39"/>
  <c r="F15" i="39"/>
  <c r="E15" i="39"/>
  <c r="D15" i="39"/>
  <c r="M21" i="40"/>
  <c r="L21" i="40"/>
  <c r="K21" i="40"/>
  <c r="J21" i="40"/>
  <c r="I21" i="40"/>
  <c r="H21" i="40"/>
  <c r="G21" i="40"/>
  <c r="F21" i="40"/>
  <c r="E21" i="40"/>
  <c r="D21" i="40"/>
  <c r="M15" i="40"/>
  <c r="L15" i="40"/>
  <c r="K15" i="40"/>
  <c r="J15" i="40"/>
  <c r="I15" i="40"/>
  <c r="H15" i="40"/>
  <c r="G15" i="40"/>
  <c r="F15" i="40"/>
  <c r="E15" i="40"/>
  <c r="D15" i="40"/>
  <c r="M21" i="41"/>
  <c r="L21" i="41"/>
  <c r="K21" i="41"/>
  <c r="J21" i="41"/>
  <c r="I21" i="41"/>
  <c r="H21" i="41"/>
  <c r="G21" i="41"/>
  <c r="F21" i="41"/>
  <c r="E21" i="41"/>
  <c r="D21" i="41"/>
  <c r="M15" i="41"/>
  <c r="L15" i="41"/>
  <c r="K15" i="41"/>
  <c r="J15" i="41"/>
  <c r="I15" i="41"/>
  <c r="H15" i="41"/>
  <c r="G15" i="41"/>
  <c r="F15" i="41"/>
  <c r="E15" i="41"/>
  <c r="M21" i="42"/>
  <c r="L21" i="42"/>
  <c r="K21" i="42"/>
  <c r="J21" i="42"/>
  <c r="I21" i="42"/>
  <c r="H21" i="42"/>
  <c r="G21" i="42"/>
  <c r="F21" i="42"/>
  <c r="E21" i="42"/>
  <c r="D21" i="42"/>
  <c r="M15" i="42"/>
  <c r="L15" i="42"/>
  <c r="K15" i="42"/>
  <c r="J15" i="42"/>
  <c r="I15" i="42"/>
  <c r="H15" i="42"/>
  <c r="G15" i="42"/>
  <c r="F15" i="42"/>
  <c r="E15" i="42"/>
  <c r="D15" i="42"/>
  <c r="M21" i="43"/>
  <c r="L21" i="43"/>
  <c r="K21" i="43"/>
  <c r="J21" i="43"/>
  <c r="I21" i="43"/>
  <c r="H21" i="43"/>
  <c r="G21" i="43"/>
  <c r="F21" i="43"/>
  <c r="E21" i="43"/>
  <c r="D21" i="43"/>
  <c r="M15" i="43"/>
  <c r="L15" i="43"/>
  <c r="K15" i="43"/>
  <c r="J15" i="43"/>
  <c r="I15" i="43"/>
  <c r="H15" i="43"/>
  <c r="G15" i="43"/>
  <c r="F15" i="43"/>
  <c r="E15" i="43"/>
  <c r="D15" i="43"/>
  <c r="M21" i="44"/>
  <c r="L21" i="44"/>
  <c r="K21" i="44"/>
  <c r="J21" i="44"/>
  <c r="I21" i="44"/>
  <c r="H21" i="44"/>
  <c r="G21" i="44"/>
  <c r="F21" i="44"/>
  <c r="E21" i="44"/>
  <c r="D21" i="44"/>
  <c r="M15" i="44"/>
  <c r="L15" i="44"/>
  <c r="K15" i="44"/>
  <c r="J15" i="44"/>
  <c r="I15" i="44"/>
  <c r="H15" i="44"/>
  <c r="G15" i="44"/>
  <c r="F15" i="44"/>
  <c r="E15" i="44"/>
  <c r="D15" i="44"/>
  <c r="M21" i="45"/>
  <c r="L21" i="45"/>
  <c r="K21" i="45"/>
  <c r="J21" i="45"/>
  <c r="I21" i="45"/>
  <c r="H21" i="45"/>
  <c r="G21" i="45"/>
  <c r="F21" i="45"/>
  <c r="E21" i="45"/>
  <c r="D21" i="45"/>
  <c r="M15" i="45"/>
  <c r="L15" i="45"/>
  <c r="K15" i="45"/>
  <c r="J15" i="45"/>
  <c r="I15" i="45"/>
  <c r="H15" i="45"/>
  <c r="G15" i="45"/>
  <c r="F15" i="45"/>
  <c r="E15" i="45"/>
  <c r="D15" i="45"/>
  <c r="M21" i="46"/>
  <c r="L21" i="46"/>
  <c r="K21" i="46"/>
  <c r="J21" i="46"/>
  <c r="I21" i="46"/>
  <c r="H21" i="46"/>
  <c r="G21" i="46"/>
  <c r="F21" i="46"/>
  <c r="E21" i="46"/>
  <c r="D21" i="46"/>
  <c r="M15" i="46"/>
  <c r="L15" i="46"/>
  <c r="K15" i="46"/>
  <c r="J15" i="46"/>
  <c r="I15" i="46"/>
  <c r="H15" i="46"/>
  <c r="G15" i="46"/>
  <c r="F15" i="46"/>
  <c r="E15" i="46"/>
  <c r="D15" i="46"/>
  <c r="M21" i="47"/>
  <c r="L21" i="47"/>
  <c r="K21" i="47"/>
  <c r="J21" i="47"/>
  <c r="I21" i="47"/>
  <c r="H21" i="47"/>
  <c r="G21" i="47"/>
  <c r="F21" i="47"/>
  <c r="E21" i="47"/>
  <c r="D21" i="47"/>
  <c r="M15" i="47"/>
  <c r="L15" i="47"/>
  <c r="K15" i="47"/>
  <c r="J15" i="47"/>
  <c r="I15" i="47"/>
  <c r="H15" i="47"/>
  <c r="G15" i="47"/>
  <c r="F15" i="47"/>
  <c r="E15" i="47"/>
  <c r="D15" i="47"/>
  <c r="M21" i="48"/>
  <c r="L21" i="48"/>
  <c r="K21" i="48"/>
  <c r="J21" i="48"/>
  <c r="I21" i="48"/>
  <c r="H21" i="48"/>
  <c r="G21" i="48"/>
  <c r="F21" i="48"/>
  <c r="E21" i="48"/>
  <c r="D21" i="48"/>
  <c r="M15" i="48"/>
  <c r="L15" i="48"/>
  <c r="K15" i="48"/>
  <c r="J15" i="48"/>
  <c r="I15" i="48"/>
  <c r="H15" i="48"/>
  <c r="G15" i="48"/>
  <c r="F15" i="48"/>
  <c r="E15" i="48"/>
  <c r="D15" i="48"/>
  <c r="M21" i="49"/>
  <c r="L21" i="49"/>
  <c r="K21" i="49"/>
  <c r="J21" i="49"/>
  <c r="I21" i="49"/>
  <c r="H21" i="49"/>
  <c r="G21" i="49"/>
  <c r="F21" i="49"/>
  <c r="E21" i="49"/>
  <c r="D21" i="49"/>
  <c r="M15" i="49"/>
  <c r="L15" i="49"/>
  <c r="K15" i="49"/>
  <c r="J15" i="49"/>
  <c r="I15" i="49"/>
  <c r="H15" i="49"/>
  <c r="G15" i="49"/>
  <c r="F15" i="49"/>
  <c r="E15" i="49"/>
  <c r="D15" i="49"/>
  <c r="M21" i="50"/>
  <c r="L21" i="50"/>
  <c r="K21" i="50"/>
  <c r="J21" i="50"/>
  <c r="I21" i="50"/>
  <c r="H21" i="50"/>
  <c r="G21" i="50"/>
  <c r="F21" i="50"/>
  <c r="E21" i="50"/>
  <c r="D21" i="50"/>
  <c r="M15" i="50"/>
  <c r="L15" i="50"/>
  <c r="K15" i="50"/>
  <c r="J15" i="50"/>
  <c r="I15" i="50"/>
  <c r="H15" i="50"/>
  <c r="G15" i="50"/>
  <c r="F15" i="50"/>
  <c r="E15" i="50"/>
  <c r="D15" i="50"/>
  <c r="M21" i="51"/>
  <c r="L21" i="51"/>
  <c r="K21" i="51"/>
  <c r="J21" i="51"/>
  <c r="I21" i="51"/>
  <c r="H21" i="51"/>
  <c r="G21" i="51"/>
  <c r="F21" i="51"/>
  <c r="E21" i="51"/>
  <c r="D21" i="51"/>
  <c r="M15" i="51"/>
  <c r="L15" i="51"/>
  <c r="K15" i="51"/>
  <c r="J15" i="51"/>
  <c r="I15" i="51"/>
  <c r="H15" i="51"/>
  <c r="G15" i="51"/>
  <c r="F15" i="51"/>
  <c r="E15" i="51"/>
  <c r="D15" i="51"/>
  <c r="M21" i="52"/>
  <c r="L21" i="52"/>
  <c r="K21" i="52"/>
  <c r="J21" i="52"/>
  <c r="I21" i="52"/>
  <c r="H21" i="52"/>
  <c r="G21" i="52"/>
  <c r="F21" i="52"/>
  <c r="E21" i="52"/>
  <c r="D21" i="52"/>
  <c r="M15" i="52"/>
  <c r="L15" i="52"/>
  <c r="K15" i="52"/>
  <c r="J15" i="52"/>
  <c r="I15" i="52"/>
  <c r="H15" i="52"/>
  <c r="G15" i="52"/>
  <c r="F15" i="52"/>
  <c r="E15" i="52"/>
  <c r="D15" i="52"/>
  <c r="M21" i="53"/>
  <c r="L21" i="53"/>
  <c r="K21" i="53"/>
  <c r="J21" i="53"/>
  <c r="I21" i="53"/>
  <c r="H21" i="53"/>
  <c r="G21" i="53"/>
  <c r="F21" i="53"/>
  <c r="E21" i="53"/>
  <c r="D21" i="53"/>
  <c r="M15" i="53"/>
  <c r="L15" i="53"/>
  <c r="K15" i="53"/>
  <c r="J15" i="53"/>
  <c r="I15" i="53"/>
  <c r="H15" i="53"/>
  <c r="G15" i="53"/>
  <c r="F15" i="53"/>
  <c r="E15" i="53"/>
  <c r="D15" i="53"/>
  <c r="M21" i="54"/>
  <c r="L21" i="54"/>
  <c r="K21" i="54"/>
  <c r="J21" i="54"/>
  <c r="I21" i="54"/>
  <c r="H21" i="54"/>
  <c r="G21" i="54"/>
  <c r="F21" i="54"/>
  <c r="E21" i="54"/>
  <c r="D21" i="54"/>
  <c r="M15" i="54"/>
  <c r="L15" i="54"/>
  <c r="K15" i="54"/>
  <c r="J15" i="54"/>
  <c r="I15" i="54"/>
  <c r="H15" i="54"/>
  <c r="G15" i="54"/>
  <c r="F15" i="54"/>
  <c r="E15" i="54"/>
  <c r="D15" i="54"/>
  <c r="M21" i="55"/>
  <c r="L21" i="55"/>
  <c r="K21" i="55"/>
  <c r="J21" i="55"/>
  <c r="I21" i="55"/>
  <c r="H21" i="55"/>
  <c r="G21" i="55"/>
  <c r="F21" i="55"/>
  <c r="E21" i="55"/>
  <c r="D21" i="55"/>
  <c r="M15" i="55"/>
  <c r="L15" i="55"/>
  <c r="K15" i="55"/>
  <c r="J15" i="55"/>
  <c r="I15" i="55"/>
  <c r="H15" i="55"/>
  <c r="G15" i="55"/>
  <c r="F15" i="55"/>
  <c r="E15" i="55"/>
  <c r="D15" i="55"/>
  <c r="M21" i="85"/>
  <c r="L21" i="85"/>
  <c r="K21" i="85"/>
  <c r="J21" i="85"/>
  <c r="I21" i="85"/>
  <c r="H21" i="85"/>
  <c r="G21" i="85"/>
  <c r="F21" i="85"/>
  <c r="E21" i="85"/>
  <c r="D21" i="85"/>
  <c r="M15" i="85"/>
  <c r="L15" i="85"/>
  <c r="K15" i="85"/>
  <c r="J15" i="85"/>
  <c r="I15" i="85"/>
  <c r="H15" i="85"/>
  <c r="G15" i="85"/>
  <c r="F15" i="85"/>
  <c r="E15" i="85"/>
  <c r="D15" i="85"/>
  <c r="M21" i="56"/>
  <c r="L21" i="56"/>
  <c r="K21" i="56"/>
  <c r="J21" i="56"/>
  <c r="I21" i="56"/>
  <c r="H21" i="56"/>
  <c r="G21" i="56"/>
  <c r="F21" i="56"/>
  <c r="E21" i="56"/>
  <c r="D21" i="56"/>
  <c r="M15" i="56"/>
  <c r="L15" i="56"/>
  <c r="K15" i="56"/>
  <c r="J15" i="56"/>
  <c r="I15" i="56"/>
  <c r="H15" i="56"/>
  <c r="G15" i="56"/>
  <c r="F15" i="56"/>
  <c r="E15" i="56"/>
  <c r="D15" i="56"/>
  <c r="M21" i="57"/>
  <c r="L21" i="57"/>
  <c r="K21" i="57"/>
  <c r="J21" i="57"/>
  <c r="I21" i="57"/>
  <c r="H21" i="57"/>
  <c r="G21" i="57"/>
  <c r="F21" i="57"/>
  <c r="E21" i="57"/>
  <c r="D21" i="57"/>
  <c r="M15" i="57"/>
  <c r="L15" i="57"/>
  <c r="K15" i="57"/>
  <c r="J15" i="57"/>
  <c r="I15" i="57"/>
  <c r="H15" i="57"/>
  <c r="G15" i="57"/>
  <c r="F15" i="57"/>
  <c r="E15" i="57"/>
  <c r="D15" i="57"/>
  <c r="M21" i="58"/>
  <c r="L21" i="58"/>
  <c r="K21" i="58"/>
  <c r="J21" i="58"/>
  <c r="I21" i="58"/>
  <c r="H21" i="58"/>
  <c r="G21" i="58"/>
  <c r="F21" i="58"/>
  <c r="E21" i="58"/>
  <c r="D21" i="58"/>
  <c r="M15" i="58"/>
  <c r="G15" i="58"/>
  <c r="F15" i="58"/>
  <c r="E15" i="58"/>
  <c r="D15" i="58"/>
  <c r="M21" i="59"/>
  <c r="L21" i="59"/>
  <c r="K21" i="59"/>
  <c r="J21" i="59"/>
  <c r="I21" i="59"/>
  <c r="H21" i="59"/>
  <c r="G21" i="59"/>
  <c r="F21" i="59"/>
  <c r="E21" i="59"/>
  <c r="D21" i="59"/>
  <c r="M15" i="59"/>
  <c r="L15" i="59"/>
  <c r="K15" i="59"/>
  <c r="J15" i="59"/>
  <c r="I15" i="59"/>
  <c r="H15" i="59"/>
  <c r="G15" i="59"/>
  <c r="F15" i="59"/>
  <c r="E15" i="59"/>
  <c r="D15" i="59"/>
  <c r="M21" i="60"/>
  <c r="L21" i="60"/>
  <c r="K21" i="60"/>
  <c r="J21" i="60"/>
  <c r="I21" i="60"/>
  <c r="H21" i="60"/>
  <c r="G21" i="60"/>
  <c r="F21" i="60"/>
  <c r="E21" i="60"/>
  <c r="D21" i="60"/>
  <c r="M15" i="60"/>
  <c r="L15" i="60"/>
  <c r="K15" i="60"/>
  <c r="J15" i="60"/>
  <c r="I15" i="60"/>
  <c r="H15" i="60"/>
  <c r="G15" i="60"/>
  <c r="F15" i="60"/>
  <c r="E15" i="60"/>
  <c r="D15" i="60"/>
  <c r="M21" i="61"/>
  <c r="L21" i="61"/>
  <c r="K21" i="61"/>
  <c r="J21" i="61"/>
  <c r="I21" i="61"/>
  <c r="H21" i="61"/>
  <c r="G21" i="61"/>
  <c r="F21" i="61"/>
  <c r="E21" i="61"/>
  <c r="D21" i="61"/>
  <c r="M15" i="61"/>
  <c r="L15" i="61"/>
  <c r="K15" i="61"/>
  <c r="J15" i="61"/>
  <c r="I15" i="61"/>
  <c r="H15" i="61"/>
  <c r="G15" i="61"/>
  <c r="F15" i="61"/>
  <c r="E15" i="61"/>
  <c r="D15" i="61"/>
  <c r="M21" i="62"/>
  <c r="L21" i="62"/>
  <c r="K21" i="62"/>
  <c r="J21" i="62"/>
  <c r="I21" i="62"/>
  <c r="H21" i="62"/>
  <c r="G21" i="62"/>
  <c r="F21" i="62"/>
  <c r="E21" i="62"/>
  <c r="D21" i="62"/>
  <c r="M15" i="62"/>
  <c r="L15" i="62"/>
  <c r="K15" i="62"/>
  <c r="J15" i="62"/>
  <c r="I15" i="62"/>
  <c r="H15" i="62"/>
  <c r="G15" i="62"/>
  <c r="F15" i="62"/>
  <c r="E15" i="62"/>
  <c r="D15" i="62"/>
  <c r="M21" i="63"/>
  <c r="L21" i="63"/>
  <c r="K21" i="63"/>
  <c r="J21" i="63"/>
  <c r="I21" i="63"/>
  <c r="H21" i="63"/>
  <c r="G21" i="63"/>
  <c r="F21" i="63"/>
  <c r="E21" i="63"/>
  <c r="D21" i="63"/>
  <c r="M15" i="63"/>
  <c r="L15" i="63"/>
  <c r="K15" i="63"/>
  <c r="J15" i="63"/>
  <c r="I15" i="63"/>
  <c r="H15" i="63"/>
  <c r="G15" i="63"/>
  <c r="F15" i="63"/>
  <c r="E15" i="63"/>
  <c r="D15" i="63"/>
  <c r="M21" i="64"/>
  <c r="L21" i="64"/>
  <c r="K21" i="64"/>
  <c r="J21" i="64"/>
  <c r="I21" i="64"/>
  <c r="H21" i="64"/>
  <c r="G21" i="64"/>
  <c r="F21" i="64"/>
  <c r="E21" i="64"/>
  <c r="D21" i="64"/>
  <c r="M15" i="64"/>
  <c r="L15" i="64"/>
  <c r="K15" i="64"/>
  <c r="J15" i="64"/>
  <c r="I15" i="64"/>
  <c r="H15" i="64"/>
  <c r="G15" i="64"/>
  <c r="F15" i="64"/>
  <c r="E15" i="64"/>
  <c r="D15" i="64"/>
  <c r="M21" i="65"/>
  <c r="L21" i="65"/>
  <c r="K21" i="65"/>
  <c r="J21" i="65"/>
  <c r="I21" i="65"/>
  <c r="H21" i="65"/>
  <c r="G21" i="65"/>
  <c r="F21" i="65"/>
  <c r="E21" i="65"/>
  <c r="D21" i="65"/>
  <c r="M15" i="65"/>
  <c r="L15" i="65"/>
  <c r="K15" i="65"/>
  <c r="J15" i="65"/>
  <c r="I15" i="65"/>
  <c r="H15" i="65"/>
  <c r="G15" i="65"/>
  <c r="F15" i="65"/>
  <c r="E15" i="65"/>
  <c r="D15" i="65"/>
  <c r="M21" i="66"/>
  <c r="L21" i="66"/>
  <c r="K21" i="66"/>
  <c r="J21" i="66"/>
  <c r="I21" i="66"/>
  <c r="H21" i="66"/>
  <c r="G21" i="66"/>
  <c r="F21" i="66"/>
  <c r="E21" i="66"/>
  <c r="D21" i="66"/>
  <c r="M15" i="66"/>
  <c r="L15" i="66"/>
  <c r="K15" i="66"/>
  <c r="J15" i="66"/>
  <c r="I15" i="66"/>
  <c r="H15" i="66"/>
  <c r="G15" i="66"/>
  <c r="F15" i="66"/>
  <c r="E15" i="66"/>
  <c r="D15" i="66"/>
  <c r="M21" i="67"/>
  <c r="L21" i="67"/>
  <c r="K21" i="67"/>
  <c r="J21" i="67"/>
  <c r="I21" i="67"/>
  <c r="H21" i="67"/>
  <c r="G21" i="67"/>
  <c r="F21" i="67"/>
  <c r="E21" i="67"/>
  <c r="D21" i="67"/>
  <c r="M15" i="67"/>
  <c r="L15" i="67"/>
  <c r="K15" i="67"/>
  <c r="J15" i="67"/>
  <c r="I15" i="67"/>
  <c r="H15" i="67"/>
  <c r="G15" i="67"/>
  <c r="F15" i="67"/>
  <c r="E15" i="67"/>
  <c r="D15" i="67"/>
  <c r="M21" i="68"/>
  <c r="L21" i="68"/>
  <c r="K21" i="68"/>
  <c r="J21" i="68"/>
  <c r="I21" i="68"/>
  <c r="H21" i="68"/>
  <c r="G21" i="68"/>
  <c r="F21" i="68"/>
  <c r="E21" i="68"/>
  <c r="D21" i="68"/>
  <c r="M15" i="68"/>
  <c r="L15" i="68"/>
  <c r="K15" i="68"/>
  <c r="J15" i="68"/>
  <c r="I15" i="68"/>
  <c r="H15" i="68"/>
  <c r="G15" i="68"/>
  <c r="F15" i="68"/>
  <c r="E15" i="68"/>
  <c r="M21" i="69"/>
  <c r="L21" i="69"/>
  <c r="K21" i="69"/>
  <c r="J21" i="69"/>
  <c r="I21" i="69"/>
  <c r="H21" i="69"/>
  <c r="G21" i="69"/>
  <c r="F21" i="69"/>
  <c r="E21" i="69"/>
  <c r="D21" i="69"/>
  <c r="M15" i="69"/>
  <c r="L15" i="69"/>
  <c r="K15" i="69"/>
  <c r="J15" i="69"/>
  <c r="I15" i="69"/>
  <c r="H15" i="69"/>
  <c r="G15" i="69"/>
  <c r="F15" i="69"/>
  <c r="E15" i="69"/>
  <c r="D15" i="69"/>
  <c r="M21" i="70"/>
  <c r="L21" i="70"/>
  <c r="K21" i="70"/>
  <c r="G21" i="70"/>
  <c r="F21" i="70"/>
  <c r="E21" i="70"/>
  <c r="D21" i="70"/>
  <c r="M15" i="70"/>
  <c r="L15" i="70"/>
  <c r="K15" i="70"/>
  <c r="J15" i="70"/>
  <c r="I15" i="70"/>
  <c r="H15" i="70"/>
  <c r="G15" i="70"/>
  <c r="F15" i="70"/>
  <c r="E15" i="70"/>
  <c r="D15" i="70"/>
  <c r="M21" i="71"/>
  <c r="L21" i="71"/>
  <c r="K21" i="71"/>
  <c r="J21" i="71"/>
  <c r="I21" i="71"/>
  <c r="H21" i="71"/>
  <c r="G21" i="71"/>
  <c r="F21" i="71"/>
  <c r="E21" i="71"/>
  <c r="D21" i="71"/>
  <c r="M15" i="71"/>
  <c r="L15" i="71"/>
  <c r="K15" i="71"/>
  <c r="J15" i="71"/>
  <c r="I15" i="71"/>
  <c r="H15" i="71"/>
  <c r="G15" i="71"/>
  <c r="F15" i="71"/>
  <c r="E15" i="71"/>
  <c r="D15" i="71"/>
  <c r="M21" i="72"/>
  <c r="L21" i="72"/>
  <c r="K21" i="72"/>
  <c r="J21" i="72"/>
  <c r="I21" i="72"/>
  <c r="H21" i="72"/>
  <c r="G21" i="72"/>
  <c r="F21" i="72"/>
  <c r="E21" i="72"/>
  <c r="D21" i="72"/>
  <c r="M15" i="72"/>
  <c r="L15" i="72"/>
  <c r="K15" i="72"/>
  <c r="J15" i="72"/>
  <c r="I15" i="72"/>
  <c r="H15" i="72"/>
  <c r="G15" i="72"/>
  <c r="F15" i="72"/>
  <c r="E15" i="72"/>
  <c r="D15" i="72"/>
  <c r="M21" i="73"/>
  <c r="L21" i="73"/>
  <c r="K21" i="73"/>
  <c r="J21" i="73"/>
  <c r="I21" i="73"/>
  <c r="H21" i="73"/>
  <c r="G21" i="73"/>
  <c r="F21" i="73"/>
  <c r="E21" i="73"/>
  <c r="D21" i="73"/>
  <c r="M15" i="73"/>
  <c r="L15" i="73"/>
  <c r="K15" i="73"/>
  <c r="J15" i="73"/>
  <c r="I15" i="73"/>
  <c r="H15" i="73"/>
  <c r="G15" i="73"/>
  <c r="F15" i="73"/>
  <c r="E15" i="73"/>
  <c r="D15" i="73"/>
  <c r="M21" i="74"/>
  <c r="L21" i="74"/>
  <c r="K21" i="74"/>
  <c r="J21" i="74"/>
  <c r="I21" i="74"/>
  <c r="H21" i="74"/>
  <c r="G21" i="74"/>
  <c r="F21" i="74"/>
  <c r="E21" i="74"/>
  <c r="D21" i="74"/>
  <c r="M15" i="74"/>
  <c r="L15" i="74"/>
  <c r="K15" i="74"/>
  <c r="J15" i="74"/>
  <c r="I15" i="74"/>
  <c r="H15" i="74"/>
  <c r="G15" i="74"/>
  <c r="F15" i="74"/>
  <c r="E15" i="74"/>
  <c r="D15" i="74"/>
  <c r="M21" i="75"/>
  <c r="L21" i="75"/>
  <c r="K21" i="75"/>
  <c r="J21" i="75"/>
  <c r="I21" i="75"/>
  <c r="H21" i="75"/>
  <c r="G21" i="75"/>
  <c r="F21" i="75"/>
  <c r="E21" i="75"/>
  <c r="D21" i="75"/>
  <c r="M15" i="75"/>
  <c r="L15" i="75"/>
  <c r="K15" i="75"/>
  <c r="J15" i="75"/>
  <c r="I15" i="75"/>
  <c r="H15" i="75"/>
  <c r="G15" i="75"/>
  <c r="F15" i="75"/>
  <c r="E15" i="75"/>
  <c r="D15" i="75"/>
  <c r="M21" i="76"/>
  <c r="L21" i="76"/>
  <c r="K21" i="76"/>
  <c r="J21" i="76"/>
  <c r="I21" i="76"/>
  <c r="H21" i="76"/>
  <c r="G21" i="76"/>
  <c r="F21" i="76"/>
  <c r="E21" i="76"/>
  <c r="D21" i="76"/>
  <c r="M15" i="76"/>
  <c r="L15" i="76"/>
  <c r="K15" i="76"/>
  <c r="J15" i="76"/>
  <c r="I15" i="76"/>
  <c r="H15" i="76"/>
  <c r="G15" i="76"/>
  <c r="F15" i="76"/>
  <c r="E15" i="76"/>
  <c r="D15" i="76"/>
  <c r="M21" i="77"/>
  <c r="L21" i="77"/>
  <c r="K21" i="77"/>
  <c r="J21" i="77"/>
  <c r="I21" i="77"/>
  <c r="H21" i="77"/>
  <c r="G21" i="77"/>
  <c r="F21" i="77"/>
  <c r="E21" i="77"/>
  <c r="D21" i="77"/>
  <c r="M15" i="77"/>
  <c r="L15" i="77"/>
  <c r="K15" i="77"/>
  <c r="J15" i="77"/>
  <c r="I15" i="77"/>
  <c r="H15" i="77"/>
  <c r="G15" i="77"/>
  <c r="F15" i="77"/>
  <c r="E15" i="77"/>
  <c r="D15" i="77"/>
  <c r="M21" i="78"/>
  <c r="L21" i="78"/>
  <c r="K21" i="78"/>
  <c r="J21" i="78"/>
  <c r="I21" i="78"/>
  <c r="H21" i="78"/>
  <c r="G21" i="78"/>
  <c r="F21" i="78"/>
  <c r="E21" i="78"/>
  <c r="D21" i="78"/>
  <c r="M15" i="78"/>
  <c r="L15" i="78"/>
  <c r="K15" i="78"/>
  <c r="J15" i="78"/>
  <c r="I15" i="78"/>
  <c r="H15" i="78"/>
  <c r="G15" i="78"/>
  <c r="F15" i="78"/>
  <c r="E15" i="78"/>
  <c r="D15" i="78"/>
  <c r="M21" i="79"/>
  <c r="L21" i="79"/>
  <c r="K21" i="79"/>
  <c r="J21" i="79"/>
  <c r="I21" i="79"/>
  <c r="H21" i="79"/>
  <c r="G21" i="79"/>
  <c r="F21" i="79"/>
  <c r="E21" i="79"/>
  <c r="D21" i="79"/>
  <c r="M15" i="79"/>
  <c r="L15" i="79"/>
  <c r="K15" i="79"/>
  <c r="J15" i="79"/>
  <c r="I15" i="79"/>
  <c r="H15" i="79"/>
  <c r="G15" i="79"/>
  <c r="F15" i="79"/>
  <c r="E15" i="79"/>
  <c r="D15" i="79"/>
  <c r="M21" i="80"/>
  <c r="L21" i="80"/>
  <c r="K21" i="80"/>
  <c r="J21" i="80"/>
  <c r="I21" i="80"/>
  <c r="H21" i="80"/>
  <c r="G21" i="80"/>
  <c r="F21" i="80"/>
  <c r="E21" i="80"/>
  <c r="D21" i="80"/>
  <c r="M15" i="80"/>
  <c r="L15" i="80"/>
  <c r="K15" i="80"/>
  <c r="J15" i="80"/>
  <c r="I15" i="80"/>
  <c r="H15" i="80"/>
  <c r="G15" i="80"/>
  <c r="F15" i="80"/>
  <c r="E15" i="80"/>
  <c r="D15" i="80"/>
  <c r="M21" i="81"/>
  <c r="L21" i="81"/>
  <c r="K21" i="81"/>
  <c r="J21" i="81"/>
  <c r="I21" i="81"/>
  <c r="H21" i="81"/>
  <c r="G21" i="81"/>
  <c r="F21" i="81"/>
  <c r="E21" i="81"/>
  <c r="D21" i="81"/>
  <c r="M15" i="81"/>
  <c r="L15" i="81"/>
  <c r="K15" i="81"/>
  <c r="J15" i="81"/>
  <c r="I15" i="81"/>
  <c r="H15" i="81"/>
  <c r="G15" i="81"/>
  <c r="F15" i="81"/>
  <c r="E15" i="81"/>
  <c r="D15" i="81"/>
  <c r="M21" i="82"/>
  <c r="L21" i="82"/>
  <c r="K21" i="82"/>
  <c r="J21" i="82"/>
  <c r="I21" i="82"/>
  <c r="H21" i="82"/>
  <c r="G21" i="82"/>
  <c r="F21" i="82"/>
  <c r="E21" i="82"/>
  <c r="D21" i="82"/>
  <c r="M15" i="82"/>
  <c r="L15" i="82"/>
  <c r="K15" i="82"/>
  <c r="J15" i="82"/>
  <c r="I15" i="82"/>
  <c r="H15" i="82"/>
  <c r="G15" i="82"/>
  <c r="F15" i="82"/>
  <c r="E15" i="82"/>
  <c r="D15" i="82"/>
  <c r="M21" i="83"/>
  <c r="L21" i="83"/>
  <c r="K21" i="83"/>
  <c r="J21" i="83"/>
  <c r="I21" i="83"/>
  <c r="H21" i="83"/>
  <c r="G21" i="83"/>
  <c r="F21" i="83"/>
  <c r="E21" i="83"/>
  <c r="D21" i="83"/>
  <c r="M15" i="83"/>
  <c r="L15" i="83"/>
  <c r="K15" i="83"/>
  <c r="J15" i="83"/>
  <c r="I15" i="83"/>
  <c r="H15" i="83"/>
  <c r="G15" i="83"/>
  <c r="F15" i="83"/>
  <c r="E15" i="83"/>
  <c r="D15" i="83"/>
  <c r="M21" i="84"/>
  <c r="L21" i="84"/>
  <c r="K21" i="84"/>
  <c r="J21" i="84"/>
  <c r="I21" i="84"/>
  <c r="H21" i="84"/>
  <c r="G21" i="84"/>
  <c r="F21" i="84"/>
  <c r="E21" i="84"/>
  <c r="D21" i="84"/>
  <c r="M15" i="84"/>
  <c r="L15" i="84"/>
  <c r="K15" i="84"/>
  <c r="J15" i="84"/>
  <c r="I15" i="84"/>
  <c r="H15" i="84"/>
  <c r="G15" i="84"/>
  <c r="F15" i="84"/>
  <c r="E15" i="84"/>
  <c r="D15" i="84"/>
  <c r="M21" i="4"/>
  <c r="L21" i="4"/>
  <c r="K21" i="4"/>
  <c r="J21" i="4"/>
  <c r="I21" i="4"/>
  <c r="H21" i="4"/>
  <c r="G21" i="4"/>
  <c r="F21" i="4"/>
  <c r="E21" i="4"/>
  <c r="D21" i="4"/>
  <c r="M15" i="4"/>
  <c r="L15" i="4"/>
  <c r="K15" i="4"/>
  <c r="J15" i="4"/>
  <c r="I15" i="4"/>
  <c r="H15" i="4"/>
  <c r="G15" i="4"/>
  <c r="F15" i="4"/>
  <c r="E15" i="4"/>
  <c r="D15" i="4"/>
  <c r="K8" i="78" l="1"/>
  <c r="H8" i="78"/>
  <c r="L8" i="78"/>
  <c r="I8" i="78"/>
  <c r="J8" i="78"/>
  <c r="E8" i="84"/>
  <c r="D15" i="1" l="1"/>
  <c r="H15" i="1"/>
  <c r="I15" i="1"/>
  <c r="J15" i="1"/>
  <c r="K15" i="1"/>
  <c r="L15" i="1"/>
  <c r="B39" i="2" l="1"/>
  <c r="C39" i="2" s="1"/>
  <c r="B38" i="2"/>
  <c r="C38" i="2" s="1"/>
  <c r="B37" i="2"/>
  <c r="C37" i="2" s="1"/>
  <c r="B36" i="2"/>
  <c r="C36" i="2" s="1"/>
  <c r="B35" i="2"/>
  <c r="C35" i="2" s="1"/>
  <c r="B34" i="2"/>
  <c r="C34" i="2" s="1"/>
  <c r="B33" i="2"/>
  <c r="C33" i="2" s="1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 s="1"/>
  <c r="B26" i="2"/>
  <c r="C26" i="2" s="1"/>
  <c r="B25" i="2"/>
  <c r="C25" i="2" s="1"/>
  <c r="B24" i="2"/>
  <c r="C24" i="2" s="1"/>
  <c r="B23" i="2"/>
  <c r="C23" i="2" s="1"/>
  <c r="B20" i="2"/>
  <c r="C20" i="2" s="1"/>
  <c r="B19" i="2"/>
  <c r="C19" i="2" s="1"/>
  <c r="B18" i="2"/>
  <c r="C18" i="2" s="1"/>
  <c r="B17" i="2"/>
  <c r="C17" i="2" s="1"/>
  <c r="B14" i="2"/>
  <c r="C14" i="2" s="1"/>
  <c r="B13" i="2"/>
  <c r="C13" i="2" s="1"/>
  <c r="B12" i="2"/>
  <c r="C12" i="2" s="1"/>
  <c r="B11" i="2"/>
  <c r="C11" i="2" s="1"/>
  <c r="C27" i="1"/>
  <c r="J8" i="76"/>
  <c r="G8" i="76"/>
  <c r="F8" i="76"/>
  <c r="D8" i="75"/>
  <c r="M8" i="75"/>
  <c r="I8" i="75"/>
  <c r="F8" i="75"/>
  <c r="E8" i="75"/>
  <c r="K8" i="75"/>
  <c r="J8" i="75"/>
  <c r="G8" i="75"/>
  <c r="E8" i="76" l="1"/>
  <c r="D8" i="76"/>
  <c r="I8" i="76"/>
  <c r="M8" i="76"/>
  <c r="H8" i="75"/>
  <c r="L8" i="75"/>
  <c r="K8" i="76"/>
  <c r="H8" i="76"/>
  <c r="L8" i="76"/>
  <c r="M21" i="2"/>
  <c r="L21" i="2"/>
  <c r="K21" i="2"/>
  <c r="J21" i="2"/>
  <c r="I21" i="2"/>
  <c r="H21" i="2"/>
  <c r="G21" i="2"/>
  <c r="F21" i="2"/>
  <c r="E21" i="2"/>
  <c r="D21" i="2"/>
  <c r="B21" i="2"/>
  <c r="C21" i="2" s="1"/>
  <c r="M15" i="2"/>
  <c r="L15" i="2"/>
  <c r="K15" i="2"/>
  <c r="J15" i="2"/>
  <c r="J8" i="2" s="1"/>
  <c r="I15" i="2"/>
  <c r="H15" i="2"/>
  <c r="G15" i="2"/>
  <c r="F15" i="2"/>
  <c r="E15" i="2"/>
  <c r="D15" i="2"/>
  <c r="B15" i="2"/>
  <c r="C15" i="2" s="1"/>
  <c r="L8" i="4"/>
  <c r="H8" i="4"/>
  <c r="K8" i="4"/>
  <c r="G8" i="4"/>
  <c r="D8" i="4"/>
  <c r="J8" i="4"/>
  <c r="F8" i="4"/>
  <c r="K8" i="2" l="1"/>
  <c r="D8" i="2"/>
  <c r="E8" i="2"/>
  <c r="I8" i="2"/>
  <c r="M8" i="2"/>
  <c r="F8" i="2"/>
  <c r="G8" i="2"/>
  <c r="L8" i="2"/>
  <c r="E8" i="4"/>
  <c r="I8" i="4"/>
  <c r="M8" i="4"/>
  <c r="B8" i="2"/>
  <c r="C8" i="2" s="1"/>
  <c r="H8" i="2"/>
  <c r="L8" i="3" l="1"/>
  <c r="K8" i="3"/>
  <c r="J8" i="3"/>
  <c r="I8" i="3"/>
  <c r="M8" i="6"/>
  <c r="I8" i="6"/>
  <c r="H8" i="6"/>
  <c r="L8" i="7"/>
  <c r="K8" i="7"/>
  <c r="J8" i="7"/>
  <c r="L8" i="8"/>
  <c r="K8" i="8"/>
  <c r="J8" i="8"/>
  <c r="H8" i="8"/>
  <c r="L8" i="9"/>
  <c r="K8" i="9"/>
  <c r="J8" i="9"/>
  <c r="I8" i="9"/>
  <c r="H8" i="9"/>
  <c r="L8" i="10"/>
  <c r="K8" i="10"/>
  <c r="I8" i="10"/>
  <c r="H8" i="10"/>
  <c r="L8" i="11"/>
  <c r="J8" i="11"/>
  <c r="I8" i="11"/>
  <c r="K8" i="12"/>
  <c r="J8" i="12"/>
  <c r="K8" i="13"/>
  <c r="J8" i="13"/>
  <c r="I8" i="13"/>
  <c r="H8" i="13"/>
  <c r="J8" i="14"/>
  <c r="I8" i="14"/>
  <c r="H8" i="14"/>
  <c r="M8" i="15"/>
  <c r="K8" i="15"/>
  <c r="J8" i="15"/>
  <c r="I8" i="15"/>
  <c r="L8" i="16"/>
  <c r="K8" i="16"/>
  <c r="L8" i="17"/>
  <c r="K8" i="17"/>
  <c r="J8" i="17"/>
  <c r="I8" i="17"/>
  <c r="M8" i="18"/>
  <c r="K8" i="18"/>
  <c r="J8" i="18"/>
  <c r="I8" i="18"/>
  <c r="L8" i="19"/>
  <c r="J8" i="19"/>
  <c r="H8" i="19"/>
  <c r="L8" i="20"/>
  <c r="K8" i="20"/>
  <c r="J8" i="20"/>
  <c r="I8" i="20"/>
  <c r="H8" i="20"/>
  <c r="K8" i="21"/>
  <c r="H8" i="21"/>
  <c r="L8" i="22"/>
  <c r="K8" i="22"/>
  <c r="J8" i="22"/>
  <c r="H8" i="22"/>
  <c r="K8" i="23"/>
  <c r="J8" i="23"/>
  <c r="I8" i="23"/>
  <c r="H8" i="23"/>
  <c r="L8" i="24"/>
  <c r="K8" i="24"/>
  <c r="J8" i="24"/>
  <c r="H8" i="24"/>
  <c r="M8" i="25"/>
  <c r="L8" i="25"/>
  <c r="K8" i="25"/>
  <c r="I8" i="25"/>
  <c r="K8" i="26"/>
  <c r="J8" i="26"/>
  <c r="L8" i="27"/>
  <c r="H8" i="27"/>
  <c r="L8" i="28"/>
  <c r="K8" i="28"/>
  <c r="I8" i="28"/>
  <c r="H8" i="28"/>
  <c r="M8" i="29"/>
  <c r="L8" i="29"/>
  <c r="K8" i="29"/>
  <c r="J8" i="29"/>
  <c r="K8" i="32"/>
  <c r="J8" i="32"/>
  <c r="L8" i="33"/>
  <c r="J8" i="33"/>
  <c r="K8" i="34"/>
  <c r="I8" i="34"/>
  <c r="H8" i="34"/>
  <c r="J8" i="35"/>
  <c r="I8" i="35"/>
  <c r="L8" i="36"/>
  <c r="K8" i="36"/>
  <c r="J8" i="36"/>
  <c r="I8" i="36"/>
  <c r="H8" i="36"/>
  <c r="K8" i="37"/>
  <c r="J8" i="37"/>
  <c r="J8" i="38"/>
  <c r="H8" i="38"/>
  <c r="L8" i="39"/>
  <c r="K8" i="39"/>
  <c r="J8" i="39"/>
  <c r="I8" i="39"/>
  <c r="L8" i="40"/>
  <c r="K8" i="40"/>
  <c r="J8" i="40"/>
  <c r="L8" i="41"/>
  <c r="K8" i="41"/>
  <c r="J8" i="41"/>
  <c r="I8" i="41"/>
  <c r="H8" i="41"/>
  <c r="J8" i="42"/>
  <c r="I8" i="42"/>
  <c r="L8" i="44"/>
  <c r="J8" i="44"/>
  <c r="I8" i="44"/>
  <c r="H8" i="44"/>
  <c r="K8" i="45"/>
  <c r="L8" i="47"/>
  <c r="K8" i="47"/>
  <c r="J8" i="47"/>
  <c r="H8" i="47"/>
  <c r="L8" i="48"/>
  <c r="J8" i="48"/>
  <c r="L8" i="49"/>
  <c r="J8" i="49"/>
  <c r="I8" i="49"/>
  <c r="H8" i="49"/>
  <c r="K8" i="50"/>
  <c r="J8" i="50"/>
  <c r="I8" i="50"/>
  <c r="K8" i="51"/>
  <c r="J8" i="51"/>
  <c r="L8" i="52"/>
  <c r="K8" i="52"/>
  <c r="I8" i="52"/>
  <c r="H8" i="52"/>
  <c r="K8" i="53"/>
  <c r="K8" i="54"/>
  <c r="H8" i="54"/>
  <c r="L8" i="55"/>
  <c r="K8" i="55"/>
  <c r="I8" i="55"/>
  <c r="H8" i="55"/>
  <c r="K8" i="85"/>
  <c r="J8" i="85"/>
  <c r="I8" i="85"/>
  <c r="K8" i="56"/>
  <c r="J8" i="56"/>
  <c r="K8" i="57"/>
  <c r="J8" i="57"/>
  <c r="L8" i="59"/>
  <c r="K8" i="59"/>
  <c r="J8" i="59"/>
  <c r="L8" i="60"/>
  <c r="J8" i="60"/>
  <c r="H8" i="60"/>
  <c r="K8" i="61"/>
  <c r="J8" i="61"/>
  <c r="I8" i="61"/>
  <c r="L8" i="62"/>
  <c r="J8" i="62"/>
  <c r="H8" i="62"/>
  <c r="K8" i="63"/>
  <c r="J8" i="63"/>
  <c r="H8" i="63"/>
  <c r="K8" i="64"/>
  <c r="H8" i="64"/>
  <c r="L8" i="65"/>
  <c r="J8" i="65"/>
  <c r="H8" i="65"/>
  <c r="L8" i="66"/>
  <c r="J8" i="66"/>
  <c r="H8" i="66"/>
  <c r="L8" i="67"/>
  <c r="J8" i="67"/>
  <c r="I8" i="67"/>
  <c r="H8" i="67"/>
  <c r="L8" i="68"/>
  <c r="K8" i="68"/>
  <c r="J8" i="68"/>
  <c r="L8" i="69"/>
  <c r="K8" i="69"/>
  <c r="J8" i="69"/>
  <c r="I8" i="69"/>
  <c r="L8" i="70"/>
  <c r="K8" i="70"/>
  <c r="H8" i="70"/>
  <c r="J8" i="71"/>
  <c r="H8" i="71"/>
  <c r="L8" i="72"/>
  <c r="K8" i="72"/>
  <c r="J8" i="72"/>
  <c r="I8" i="72"/>
  <c r="H8" i="72"/>
  <c r="L8" i="73"/>
  <c r="K8" i="73"/>
  <c r="J8" i="73"/>
  <c r="I8" i="73"/>
  <c r="K8" i="74"/>
  <c r="J8" i="74"/>
  <c r="I8" i="74"/>
  <c r="L8" i="77"/>
  <c r="K8" i="77"/>
  <c r="J8" i="77"/>
  <c r="I8" i="77"/>
  <c r="H8" i="77"/>
  <c r="L8" i="79"/>
  <c r="K8" i="79"/>
  <c r="J8" i="79"/>
  <c r="H8" i="79"/>
  <c r="K8" i="80"/>
  <c r="J8" i="80"/>
  <c r="I8" i="80"/>
  <c r="H8" i="80"/>
  <c r="L8" i="81"/>
  <c r="K8" i="81"/>
  <c r="J8" i="81"/>
  <c r="K8" i="82"/>
  <c r="J8" i="82"/>
  <c r="I8" i="82"/>
  <c r="K8" i="83"/>
  <c r="I8" i="83"/>
  <c r="K8" i="84"/>
  <c r="J8" i="84"/>
  <c r="I8" i="84"/>
  <c r="M15" i="1"/>
  <c r="M21" i="1"/>
  <c r="L21" i="1"/>
  <c r="L8" i="1" s="1"/>
  <c r="K21" i="1"/>
  <c r="K8" i="1" s="1"/>
  <c r="J21" i="1"/>
  <c r="J8" i="1" s="1"/>
  <c r="I21" i="1"/>
  <c r="I8" i="1" s="1"/>
  <c r="H21" i="1"/>
  <c r="H8" i="1" s="1"/>
  <c r="M8" i="44"/>
  <c r="G8" i="44"/>
  <c r="D8" i="44"/>
  <c r="G21" i="1"/>
  <c r="G8" i="1" s="1"/>
  <c r="F21" i="1"/>
  <c r="F8" i="1" s="1"/>
  <c r="E21" i="1"/>
  <c r="E8" i="1" s="1"/>
  <c r="D21" i="1"/>
  <c r="D8" i="1" s="1"/>
  <c r="M8" i="3"/>
  <c r="E8" i="3"/>
  <c r="D8" i="3"/>
  <c r="G8" i="6"/>
  <c r="D8" i="6"/>
  <c r="F8" i="7"/>
  <c r="D8" i="7"/>
  <c r="M8" i="8"/>
  <c r="G8" i="8"/>
  <c r="D8" i="8"/>
  <c r="M8" i="9"/>
  <c r="F8" i="9"/>
  <c r="E8" i="9"/>
  <c r="M8" i="10"/>
  <c r="G8" i="10"/>
  <c r="E8" i="10"/>
  <c r="D8" i="10"/>
  <c r="M8" i="11"/>
  <c r="E8" i="11"/>
  <c r="D8" i="11"/>
  <c r="G8" i="12"/>
  <c r="E8" i="12"/>
  <c r="M8" i="13"/>
  <c r="G8" i="13"/>
  <c r="F8" i="13"/>
  <c r="E8" i="13"/>
  <c r="M8" i="14"/>
  <c r="E8" i="14"/>
  <c r="F8" i="15"/>
  <c r="E8" i="15"/>
  <c r="F8" i="16"/>
  <c r="E8" i="16"/>
  <c r="M8" i="17"/>
  <c r="G8" i="17"/>
  <c r="D8" i="17"/>
  <c r="F8" i="18"/>
  <c r="D8" i="18"/>
  <c r="F8" i="19"/>
  <c r="E8" i="19"/>
  <c r="M8" i="20"/>
  <c r="M8" i="21"/>
  <c r="F8" i="21"/>
  <c r="E8" i="21"/>
  <c r="D8" i="21"/>
  <c r="M8" i="22"/>
  <c r="G8" i="22"/>
  <c r="E8" i="22"/>
  <c r="D8" i="22"/>
  <c r="M8" i="23"/>
  <c r="G8" i="23"/>
  <c r="E8" i="23"/>
  <c r="M8" i="24"/>
  <c r="F8" i="24"/>
  <c r="E8" i="24"/>
  <c r="G8" i="25"/>
  <c r="E8" i="25"/>
  <c r="G8" i="26"/>
  <c r="F8" i="26"/>
  <c r="E8" i="27"/>
  <c r="D8" i="27"/>
  <c r="F8" i="28"/>
  <c r="G8" i="29"/>
  <c r="E8" i="29"/>
  <c r="D8" i="29"/>
  <c r="L8" i="30"/>
  <c r="J8" i="30"/>
  <c r="H8" i="30"/>
  <c r="F8" i="30"/>
  <c r="D8" i="30"/>
  <c r="L8" i="31"/>
  <c r="K8" i="31"/>
  <c r="J8" i="31"/>
  <c r="H8" i="31"/>
  <c r="G8" i="31"/>
  <c r="F8" i="31"/>
  <c r="D8" i="31"/>
  <c r="M8" i="32"/>
  <c r="G8" i="32"/>
  <c r="E8" i="32"/>
  <c r="M8" i="33"/>
  <c r="F8" i="33"/>
  <c r="D8" i="33"/>
  <c r="M8" i="34"/>
  <c r="E8" i="34"/>
  <c r="D8" i="34"/>
  <c r="F8" i="35"/>
  <c r="E8" i="35"/>
  <c r="G8" i="36"/>
  <c r="F8" i="36"/>
  <c r="M8" i="37"/>
  <c r="F8" i="37"/>
  <c r="E8" i="37"/>
  <c r="M8" i="38"/>
  <c r="G8" i="38"/>
  <c r="F8" i="39"/>
  <c r="E8" i="39"/>
  <c r="G8" i="40"/>
  <c r="E8" i="40"/>
  <c r="M8" i="41"/>
  <c r="G8" i="41"/>
  <c r="E8" i="41"/>
  <c r="D8" i="41"/>
  <c r="M8" i="42"/>
  <c r="G8" i="42"/>
  <c r="E8" i="42"/>
  <c r="M8" i="43"/>
  <c r="K8" i="43"/>
  <c r="J8" i="43"/>
  <c r="I8" i="43"/>
  <c r="G8" i="43"/>
  <c r="F8" i="43"/>
  <c r="E8" i="43"/>
  <c r="G8" i="45"/>
  <c r="F8" i="45"/>
  <c r="M8" i="46"/>
  <c r="K8" i="46"/>
  <c r="J8" i="46"/>
  <c r="I8" i="46"/>
  <c r="G8" i="46"/>
  <c r="F8" i="46"/>
  <c r="E8" i="46"/>
  <c r="G8" i="47"/>
  <c r="E8" i="47"/>
  <c r="M8" i="48"/>
  <c r="G8" i="48"/>
  <c r="E8" i="48"/>
  <c r="D8" i="48"/>
  <c r="F8" i="49"/>
  <c r="E8" i="49"/>
  <c r="M8" i="50"/>
  <c r="E8" i="50"/>
  <c r="M8" i="51"/>
  <c r="G8" i="51"/>
  <c r="D8" i="51"/>
  <c r="F8" i="52"/>
  <c r="E8" i="52"/>
  <c r="F8" i="53"/>
  <c r="E8" i="53"/>
  <c r="M8" i="54"/>
  <c r="G8" i="54"/>
  <c r="F8" i="54"/>
  <c r="M8" i="55"/>
  <c r="E8" i="55"/>
  <c r="D8" i="55"/>
  <c r="G8" i="85"/>
  <c r="F8" i="85"/>
  <c r="M8" i="56"/>
  <c r="G8" i="56"/>
  <c r="F8" i="56"/>
  <c r="D8" i="56"/>
  <c r="M8" i="57"/>
  <c r="G8" i="57"/>
  <c r="E8" i="57"/>
  <c r="L8" i="58"/>
  <c r="K8" i="58"/>
  <c r="J8" i="58"/>
  <c r="I8" i="58"/>
  <c r="H8" i="58"/>
  <c r="G8" i="58"/>
  <c r="F8" i="58"/>
  <c r="D8" i="58"/>
  <c r="G8" i="59"/>
  <c r="F8" i="59"/>
  <c r="M8" i="60"/>
  <c r="E8" i="60"/>
  <c r="D8" i="60"/>
  <c r="M8" i="61"/>
  <c r="F8" i="61"/>
  <c r="E8" i="61"/>
  <c r="D8" i="61"/>
  <c r="G8" i="62"/>
  <c r="F8" i="62"/>
  <c r="E8" i="62"/>
  <c r="M8" i="63"/>
  <c r="E8" i="63"/>
  <c r="D8" i="63"/>
  <c r="M8" i="64"/>
  <c r="G8" i="64"/>
  <c r="F8" i="64"/>
  <c r="M8" i="65"/>
  <c r="E8" i="65"/>
  <c r="D8" i="65"/>
  <c r="M8" i="66"/>
  <c r="F8" i="67"/>
  <c r="E8" i="67"/>
  <c r="M8" i="68"/>
  <c r="G8" i="68"/>
  <c r="E8" i="68"/>
  <c r="D8" i="68"/>
  <c r="M8" i="69"/>
  <c r="G8" i="69"/>
  <c r="E8" i="69"/>
  <c r="D8" i="69"/>
  <c r="G8" i="70"/>
  <c r="E8" i="70"/>
  <c r="M8" i="71"/>
  <c r="F8" i="71"/>
  <c r="E8" i="71"/>
  <c r="M8" i="72"/>
  <c r="F8" i="72"/>
  <c r="E8" i="72"/>
  <c r="D8" i="72"/>
  <c r="M8" i="73"/>
  <c r="F8" i="73"/>
  <c r="E8" i="73"/>
  <c r="M8" i="74"/>
  <c r="G8" i="74"/>
  <c r="D8" i="74"/>
  <c r="M8" i="77"/>
  <c r="F8" i="77"/>
  <c r="D8" i="77"/>
  <c r="G8" i="78"/>
  <c r="E8" i="78"/>
  <c r="M8" i="79"/>
  <c r="G8" i="79"/>
  <c r="F8" i="79"/>
  <c r="E8" i="79"/>
  <c r="M8" i="80"/>
  <c r="G8" i="80"/>
  <c r="F8" i="80"/>
  <c r="E8" i="80"/>
  <c r="M8" i="81"/>
  <c r="G8" i="81"/>
  <c r="E8" i="81"/>
  <c r="D8" i="81"/>
  <c r="M8" i="82"/>
  <c r="G8" i="82"/>
  <c r="E8" i="82"/>
  <c r="D8" i="82"/>
  <c r="M8" i="83"/>
  <c r="G8" i="83"/>
  <c r="F8" i="83"/>
  <c r="E8" i="83"/>
  <c r="M8" i="84"/>
  <c r="D8" i="84"/>
  <c r="M8" i="1" l="1"/>
  <c r="G8" i="3"/>
  <c r="H8" i="3"/>
  <c r="F8" i="3"/>
  <c r="F8" i="6"/>
  <c r="L8" i="6"/>
  <c r="K8" i="6"/>
  <c r="E8" i="7"/>
  <c r="M8" i="7"/>
  <c r="G8" i="7"/>
  <c r="E8" i="8"/>
  <c r="F8" i="8"/>
  <c r="G8" i="9"/>
  <c r="F8" i="10"/>
  <c r="D8" i="12"/>
  <c r="M8" i="12"/>
  <c r="I8" i="12"/>
  <c r="L8" i="12"/>
  <c r="D8" i="13"/>
  <c r="L8" i="13"/>
  <c r="F8" i="14"/>
  <c r="K8" i="14"/>
  <c r="L8" i="14"/>
  <c r="G8" i="15"/>
  <c r="L8" i="15"/>
  <c r="D8" i="16"/>
  <c r="M8" i="16"/>
  <c r="H8" i="16"/>
  <c r="J8" i="16"/>
  <c r="G8" i="16"/>
  <c r="E8" i="17"/>
  <c r="F8" i="17"/>
  <c r="E8" i="18"/>
  <c r="G8" i="18"/>
  <c r="L8" i="18"/>
  <c r="K8" i="19"/>
  <c r="D8" i="19"/>
  <c r="M8" i="19"/>
  <c r="E8" i="20"/>
  <c r="F8" i="20"/>
  <c r="J8" i="21"/>
  <c r="G8" i="21"/>
  <c r="F8" i="22"/>
  <c r="F8" i="23"/>
  <c r="D8" i="24"/>
  <c r="I8" i="24"/>
  <c r="G8" i="24"/>
  <c r="D8" i="26"/>
  <c r="E8" i="26"/>
  <c r="F8" i="27"/>
  <c r="I8" i="27"/>
  <c r="G8" i="28"/>
  <c r="M8" i="28"/>
  <c r="J8" i="28"/>
  <c r="F8" i="29"/>
  <c r="H8" i="29"/>
  <c r="E8" i="30"/>
  <c r="I8" i="30"/>
  <c r="M8" i="30"/>
  <c r="G8" i="30"/>
  <c r="K8" i="30"/>
  <c r="E8" i="31"/>
  <c r="I8" i="31"/>
  <c r="M8" i="31"/>
  <c r="F8" i="32"/>
  <c r="G8" i="33"/>
  <c r="I8" i="33"/>
  <c r="F8" i="34"/>
  <c r="G8" i="34"/>
  <c r="D8" i="35"/>
  <c r="M8" i="35"/>
  <c r="I8" i="37"/>
  <c r="G8" i="37"/>
  <c r="I8" i="38"/>
  <c r="F8" i="38"/>
  <c r="H8" i="39"/>
  <c r="M8" i="39"/>
  <c r="D8" i="40"/>
  <c r="M8" i="40"/>
  <c r="F8" i="41"/>
  <c r="F8" i="42"/>
  <c r="D8" i="43"/>
  <c r="H8" i="43"/>
  <c r="L8" i="43"/>
  <c r="F8" i="44"/>
  <c r="K8" i="44"/>
  <c r="D8" i="45"/>
  <c r="M8" i="45"/>
  <c r="L8" i="45"/>
  <c r="E8" i="45"/>
  <c r="D8" i="46"/>
  <c r="H8" i="46"/>
  <c r="L8" i="46"/>
  <c r="D8" i="47"/>
  <c r="M8" i="47"/>
  <c r="F8" i="47"/>
  <c r="I8" i="47"/>
  <c r="H8" i="48"/>
  <c r="F8" i="48"/>
  <c r="I8" i="48"/>
  <c r="K8" i="48"/>
  <c r="D8" i="49"/>
  <c r="M8" i="49"/>
  <c r="K8" i="49"/>
  <c r="G8" i="50"/>
  <c r="H8" i="50"/>
  <c r="F8" i="50"/>
  <c r="E8" i="51"/>
  <c r="H8" i="51"/>
  <c r="F8" i="51"/>
  <c r="I8" i="51"/>
  <c r="M8" i="52"/>
  <c r="J8" i="52"/>
  <c r="D8" i="53"/>
  <c r="M8" i="53"/>
  <c r="H8" i="53"/>
  <c r="J8" i="53"/>
  <c r="L8" i="53"/>
  <c r="J8" i="54"/>
  <c r="L8" i="54"/>
  <c r="I8" i="54"/>
  <c r="F8" i="55"/>
  <c r="G8" i="55"/>
  <c r="E8" i="85"/>
  <c r="D8" i="85"/>
  <c r="M8" i="85"/>
  <c r="E8" i="56"/>
  <c r="H8" i="56"/>
  <c r="I8" i="56"/>
  <c r="H8" i="57"/>
  <c r="F8" i="57"/>
  <c r="E8" i="58"/>
  <c r="M8" i="58"/>
  <c r="E8" i="59"/>
  <c r="H8" i="59"/>
  <c r="D8" i="59"/>
  <c r="F8" i="60"/>
  <c r="K8" i="60"/>
  <c r="G8" i="60"/>
  <c r="M8" i="62"/>
  <c r="K8" i="62"/>
  <c r="I8" i="63"/>
  <c r="G8" i="63"/>
  <c r="L8" i="63"/>
  <c r="E8" i="64"/>
  <c r="J8" i="64"/>
  <c r="F8" i="65"/>
  <c r="K8" i="65"/>
  <c r="I8" i="65"/>
  <c r="G8" i="66"/>
  <c r="K8" i="66"/>
  <c r="F8" i="66"/>
  <c r="M8" i="67"/>
  <c r="K8" i="67"/>
  <c r="F8" i="68"/>
  <c r="H8" i="68"/>
  <c r="F8" i="69"/>
  <c r="H8" i="69"/>
  <c r="M8" i="70"/>
  <c r="J8" i="70"/>
  <c r="G8" i="72"/>
  <c r="G8" i="73"/>
  <c r="H8" i="73"/>
  <c r="E8" i="74"/>
  <c r="H8" i="74"/>
  <c r="F8" i="74"/>
  <c r="G8" i="77"/>
  <c r="E8" i="77"/>
  <c r="M8" i="78"/>
  <c r="D8" i="79"/>
  <c r="I8" i="79"/>
  <c r="D8" i="80"/>
  <c r="L8" i="80"/>
  <c r="F8" i="81"/>
  <c r="H8" i="81"/>
  <c r="I8" i="81"/>
  <c r="F8" i="82"/>
  <c r="H8" i="82"/>
  <c r="J8" i="83"/>
  <c r="L8" i="83"/>
  <c r="F8" i="84"/>
  <c r="H8" i="84"/>
  <c r="M8" i="26"/>
  <c r="M8" i="27"/>
  <c r="E8" i="36"/>
  <c r="M8" i="36"/>
  <c r="M8" i="59"/>
  <c r="C8" i="1"/>
  <c r="D8" i="9"/>
  <c r="D8" i="14"/>
  <c r="D8" i="15"/>
  <c r="D8" i="20"/>
  <c r="D8" i="23"/>
  <c r="D8" i="25"/>
  <c r="D8" i="28"/>
  <c r="D8" i="32"/>
  <c r="D8" i="36"/>
  <c r="D8" i="37"/>
  <c r="D8" i="38"/>
  <c r="D8" i="39"/>
  <c r="D8" i="42"/>
  <c r="D8" i="50"/>
  <c r="D8" i="52"/>
  <c r="D8" i="54"/>
  <c r="D8" i="57"/>
  <c r="D8" i="62"/>
  <c r="D8" i="64"/>
  <c r="D8" i="66"/>
  <c r="D8" i="67"/>
  <c r="D8" i="70"/>
  <c r="D8" i="71"/>
  <c r="D8" i="73"/>
  <c r="D8" i="78"/>
  <c r="D8" i="83"/>
  <c r="J8" i="6"/>
  <c r="H8" i="7"/>
  <c r="I8" i="7"/>
  <c r="I8" i="8"/>
  <c r="J8" i="10"/>
  <c r="H8" i="11"/>
  <c r="K8" i="11"/>
  <c r="H8" i="12"/>
  <c r="H8" i="15"/>
  <c r="I8" i="16"/>
  <c r="H8" i="17"/>
  <c r="H8" i="18"/>
  <c r="I8" i="19"/>
  <c r="L8" i="21"/>
  <c r="I8" i="21"/>
  <c r="I8" i="22"/>
  <c r="L8" i="23"/>
  <c r="H8" i="25"/>
  <c r="J8" i="25"/>
  <c r="H8" i="26"/>
  <c r="I8" i="26"/>
  <c r="L8" i="26"/>
  <c r="K8" i="27"/>
  <c r="J8" i="27"/>
  <c r="I8" i="29"/>
  <c r="H8" i="32"/>
  <c r="I8" i="32"/>
  <c r="L8" i="32"/>
  <c r="H8" i="33"/>
  <c r="K8" i="33"/>
  <c r="J8" i="34"/>
  <c r="L8" i="34"/>
  <c r="H8" i="35"/>
  <c r="K8" i="35"/>
  <c r="L8" i="35"/>
  <c r="L8" i="37"/>
  <c r="H8" i="37"/>
  <c r="L8" i="38"/>
  <c r="K8" i="38"/>
  <c r="H8" i="40"/>
  <c r="I8" i="40"/>
  <c r="L8" i="42"/>
  <c r="K8" i="42"/>
  <c r="H8" i="42"/>
  <c r="H8" i="45"/>
  <c r="J8" i="45"/>
  <c r="I8" i="45"/>
  <c r="L8" i="50"/>
  <c r="L8" i="51"/>
  <c r="I8" i="53"/>
  <c r="J8" i="55"/>
  <c r="H8" i="85"/>
  <c r="L8" i="85"/>
  <c r="L8" i="56"/>
  <c r="I8" i="57"/>
  <c r="L8" i="57"/>
  <c r="I8" i="59"/>
  <c r="I8" i="60"/>
  <c r="L8" i="61"/>
  <c r="H8" i="61"/>
  <c r="I8" i="62"/>
  <c r="I8" i="64"/>
  <c r="L8" i="64"/>
  <c r="I8" i="66"/>
  <c r="I8" i="68"/>
  <c r="I8" i="70"/>
  <c r="I8" i="71"/>
  <c r="K8" i="71"/>
  <c r="L8" i="71"/>
  <c r="L8" i="74"/>
  <c r="L8" i="82"/>
  <c r="H8" i="83"/>
  <c r="L8" i="84"/>
  <c r="E8" i="6"/>
  <c r="F8" i="11"/>
  <c r="G8" i="11"/>
  <c r="F8" i="12"/>
  <c r="G8" i="14"/>
  <c r="G8" i="19"/>
  <c r="G8" i="20"/>
  <c r="F8" i="25"/>
  <c r="G8" i="27"/>
  <c r="E8" i="28"/>
  <c r="E8" i="33"/>
  <c r="G8" i="35"/>
  <c r="E8" i="38"/>
  <c r="G8" i="39"/>
  <c r="F8" i="40"/>
  <c r="E8" i="44"/>
  <c r="G8" i="49"/>
  <c r="G8" i="52"/>
  <c r="G8" i="53"/>
  <c r="E8" i="54"/>
  <c r="G8" i="61"/>
  <c r="F8" i="63"/>
  <c r="G8" i="65"/>
  <c r="E8" i="66"/>
  <c r="G8" i="67"/>
  <c r="F8" i="70"/>
  <c r="G8" i="71"/>
  <c r="F8" i="78"/>
  <c r="G8" i="84"/>
</calcChain>
</file>

<file path=xl/sharedStrings.xml><?xml version="1.0" encoding="utf-8"?>
<sst xmlns="http://schemas.openxmlformats.org/spreadsheetml/2006/main" count="4704" uniqueCount="138">
  <si>
    <t>Crime Rate</t>
  </si>
  <si>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</si>
  <si>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</si>
  <si>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</si>
  <si>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</si>
  <si>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</si>
  <si>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</si>
  <si>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</si>
  <si>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</si>
  <si>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</si>
  <si>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</si>
  <si>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</si>
  <si>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</si>
  <si>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</si>
  <si>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</si>
  <si>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</si>
  <si>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</si>
  <si>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</si>
  <si>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</si>
  <si>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</si>
  <si>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</si>
  <si>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</si>
  <si>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</si>
  <si>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</si>
  <si>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</si>
  <si>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</si>
  <si>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</si>
  <si>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</si>
  <si>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All other (includes drunkenness and vagrancy)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</si>
  <si>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</si>
  <si>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</si>
  <si>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</si>
  <si>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</si>
  <si>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</si>
  <si>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</si>
  <si>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</si>
  <si>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</si>
  <si>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</si>
  <si>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</si>
  <si>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</si>
  <si>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</si>
  <si>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</si>
  <si>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</si>
  <si>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</si>
  <si>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</si>
  <si>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Total Juvenile Crimes</t>
  </si>
  <si>
    <t>Number of Juvenile Crimes</t>
  </si>
  <si>
    <t>Crimes</t>
  </si>
  <si>
    <t>per 1,000</t>
  </si>
  <si>
    <t>Juvenile Population, age 10-16:</t>
  </si>
  <si>
    <t>10-12</t>
  </si>
  <si>
    <t>Juvenile Population, ages 10-16:</t>
  </si>
  <si>
    <t>Alaska Native</t>
  </si>
  <si>
    <t>State of Michigan, 2020</t>
  </si>
  <si>
    <t>Alcona County, 2020</t>
  </si>
  <si>
    <t>Alger County, 2020</t>
  </si>
  <si>
    <t>Allegan County, 2020</t>
  </si>
  <si>
    <t>Alpena County, 2020</t>
  </si>
  <si>
    <t>Antrim County, 2020</t>
  </si>
  <si>
    <t>Arenac County, 2020</t>
  </si>
  <si>
    <t>Baraga County, 2020</t>
  </si>
  <si>
    <t>Barry County, 2020</t>
  </si>
  <si>
    <t>Bay County, 2020</t>
  </si>
  <si>
    <t>Benzie County, 2020</t>
  </si>
  <si>
    <t>Berrien County, 2020</t>
  </si>
  <si>
    <t>Branch County, 2020</t>
  </si>
  <si>
    <t>Calhoun County, 2020</t>
  </si>
  <si>
    <t>Cass County, 2020</t>
  </si>
  <si>
    <t>Charlevoix County, 2020</t>
  </si>
  <si>
    <t>Cheboygan County, 2020</t>
  </si>
  <si>
    <t>Chippewa County, 2020</t>
  </si>
  <si>
    <t>Clare County, 2020</t>
  </si>
  <si>
    <t>Clinton County, 2020</t>
  </si>
  <si>
    <t>Crawford County, 2020</t>
  </si>
  <si>
    <t>Delta County, 2020</t>
  </si>
  <si>
    <t>Dickinson County, 2020</t>
  </si>
  <si>
    <t>Eaton County, 2020</t>
  </si>
  <si>
    <t>Emmet County, 2020</t>
  </si>
  <si>
    <t>Genesee County, 2020</t>
  </si>
  <si>
    <t>Gladwin County, 2020</t>
  </si>
  <si>
    <t>Gogebic County, 2020</t>
  </si>
  <si>
    <t>Grand Traverse County, 2020</t>
  </si>
  <si>
    <t>Gratiot County, 2020</t>
  </si>
  <si>
    <t>Hillsdale County, 2020</t>
  </si>
  <si>
    <t>Houghton County, 2020</t>
  </si>
  <si>
    <t>Huron County, 2020</t>
  </si>
  <si>
    <t>Ingham County, 2020</t>
  </si>
  <si>
    <t>Ionia County, 2020</t>
  </si>
  <si>
    <t>Iosco County, 2020</t>
  </si>
  <si>
    <t>Iron County, 2020</t>
  </si>
  <si>
    <t>Isabella County, 2020</t>
  </si>
  <si>
    <t>Jackson County, 2020</t>
  </si>
  <si>
    <t>Kalamazoo County, 2020</t>
  </si>
  <si>
    <t>Kalkaska County, 2020</t>
  </si>
  <si>
    <t>Kent County, 2020</t>
  </si>
  <si>
    <t>Keweenaw County, 2020</t>
  </si>
  <si>
    <t>Lake County, 2020</t>
  </si>
  <si>
    <t>Lapeer County, 2020</t>
  </si>
  <si>
    <t>Leelanau County, 2020</t>
  </si>
  <si>
    <t>Lenawee County, 2020</t>
  </si>
  <si>
    <t>Livingston County, 2020</t>
  </si>
  <si>
    <t>Luce County, 2020</t>
  </si>
  <si>
    <t>Mackinac County, 2020</t>
  </si>
  <si>
    <t>Macomb County, 2020</t>
  </si>
  <si>
    <t>Manistee County, 2020</t>
  </si>
  <si>
    <t>Marquette County, 2020</t>
  </si>
  <si>
    <t>Mason County, 2020</t>
  </si>
  <si>
    <t>Mecosta County, 2020</t>
  </si>
  <si>
    <t>Menominee County, 2020</t>
  </si>
  <si>
    <t>Midland County, 2020</t>
  </si>
  <si>
    <t>Missaukee County, 2020</t>
  </si>
  <si>
    <t>Monroe County, 2020</t>
  </si>
  <si>
    <t>Montcalm County, 2020</t>
  </si>
  <si>
    <t>Montmorency County, 2020</t>
  </si>
  <si>
    <t>Muskegon County, 2020</t>
  </si>
  <si>
    <t>Newaygo County, 2020</t>
  </si>
  <si>
    <t>Oakland County, 2020</t>
  </si>
  <si>
    <t>Oceana County, 2020</t>
  </si>
  <si>
    <t>Ogemaw County, 2020</t>
  </si>
  <si>
    <t>Ontonagon County, 2020</t>
  </si>
  <si>
    <t>Osceola County, 2020</t>
  </si>
  <si>
    <t>Oscoda County, 2020</t>
  </si>
  <si>
    <t>Otsego County, 2020</t>
  </si>
  <si>
    <t>Ottawa County, 2020</t>
  </si>
  <si>
    <t>Presque Isle County, 2020</t>
  </si>
  <si>
    <t>Roscommon County, 2020</t>
  </si>
  <si>
    <t>Saginaw County, 2020</t>
  </si>
  <si>
    <t>Saint Clair County, 2020</t>
  </si>
  <si>
    <t>Saint Joseph County, 2020</t>
  </si>
  <si>
    <t>Sanilac County, 2020</t>
  </si>
  <si>
    <t>Schoolcraft County, 2020</t>
  </si>
  <si>
    <t>Shiawassee County, 2020</t>
  </si>
  <si>
    <t>Tuscola County, 2020</t>
  </si>
  <si>
    <t>Van Buren County, 2020</t>
  </si>
  <si>
    <t>Washtenaw County, 2020</t>
  </si>
  <si>
    <t>Wayne County, 2020</t>
  </si>
  <si>
    <t>Wexford County, 2020</t>
  </si>
  <si>
    <t>Source: Juvenile arrest data are from the Michigan State Police.  Population data are from Puzzanchera, C., Sladky, A. and Kang, W. (2021). "Easy Access to Juvenile Populations: 1990-2020." Online.  Accessed October 13, 2021.  Available: http://www.ojjdp.gov/ojstatbb/ezapop/.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</si>
</sst>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Palatino Linotype"/>
      <family val="2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1"/>
      <color rgb="FF006100"/>
      <name val="Palatino Linotype"/>
      <family val="2"/>
    </font>
    <font>
      <sz val="11"/>
      <color rgb="FF9C0006"/>
      <name val="Palatino Linotype"/>
      <family val="2"/>
    </font>
    <font>
      <sz val="11"/>
      <color rgb="FF9C6500"/>
      <name val="Palatino Linotype"/>
      <family val="2"/>
    </font>
    <font>
      <sz val="11"/>
      <color rgb="FF3F3F76"/>
      <name val="Palatino Linotype"/>
      <family val="2"/>
    </font>
    <font>
      <b/>
      <sz val="11"/>
      <color rgb="FF3F3F3F"/>
      <name val="Palatino Linotype"/>
      <family val="2"/>
    </font>
    <font>
      <b/>
      <sz val="11"/>
      <color rgb="FFFA7D00"/>
      <name val="Palatino Linotype"/>
      <family val="2"/>
    </font>
    <font>
      <sz val="11"/>
      <color rgb="FFFA7D00"/>
      <name val="Palatino Linotype"/>
      <family val="2"/>
    </font>
    <font>
      <b/>
      <sz val="11"/>
      <color theme="0"/>
      <name val="Palatino Linotype"/>
      <family val="2"/>
    </font>
    <font>
      <sz val="11"/>
      <color rgb="FFFF0000"/>
      <name val="Palatino Linotype"/>
      <family val="2"/>
    </font>
    <font>
      <i/>
      <sz val="11"/>
      <color rgb="FF7F7F7F"/>
      <name val="Palatino Linotype"/>
      <family val="2"/>
    </font>
    <font>
      <b/>
      <sz val="11"/>
      <color theme="1"/>
      <name val="Palatino Linotype"/>
      <family val="2"/>
    </font>
    <font>
      <sz val="11"/>
      <color theme="0"/>
      <name val="Palatino Linotype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6" applyNumberFormat="0" applyAlignment="0" applyProtection="0"/>
    <xf numFmtId="0" fontId="21" fillId="7" borderId="17" applyNumberFormat="0" applyAlignment="0" applyProtection="0"/>
    <xf numFmtId="0" fontId="22" fillId="7" borderId="16" applyNumberFormat="0" applyAlignment="0" applyProtection="0"/>
    <xf numFmtId="0" fontId="23" fillId="0" borderId="18" applyNumberFormat="0" applyFill="0" applyAlignment="0" applyProtection="0"/>
    <xf numFmtId="0" fontId="24" fillId="8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0" borderId="0"/>
    <xf numFmtId="0" fontId="1" fillId="9" borderId="20" applyNumberFormat="0" applyFont="0" applyAlignment="0" applyProtection="0"/>
    <xf numFmtId="0" fontId="30" fillId="0" borderId="0">
      <alignment vertical="top"/>
    </xf>
    <xf numFmtId="0" fontId="31" fillId="0" borderId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16" applyNumberFormat="0" applyAlignment="0" applyProtection="0"/>
    <xf numFmtId="0" fontId="39" fillId="7" borderId="17" applyNumberFormat="0" applyAlignment="0" applyProtection="0"/>
    <xf numFmtId="0" fontId="40" fillId="7" borderId="16" applyNumberFormat="0" applyAlignment="0" applyProtection="0"/>
    <xf numFmtId="0" fontId="41" fillId="0" borderId="18" applyNumberFormat="0" applyFill="0" applyAlignment="0" applyProtection="0"/>
    <xf numFmtId="0" fontId="42" fillId="8" borderId="19" applyNumberFormat="0" applyAlignment="0" applyProtection="0"/>
    <xf numFmtId="0" fontId="43" fillId="0" borderId="0" applyNumberFormat="0" applyFill="0" applyBorder="0" applyAlignment="0" applyProtection="0"/>
    <xf numFmtId="0" fontId="31" fillId="9" borderId="20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46" fillId="33" borderId="0" applyNumberFormat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3" fillId="0" borderId="0" xfId="0" applyFont="1" applyFill="1"/>
    <xf numFmtId="164" fontId="4" fillId="0" borderId="0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0" borderId="1" xfId="0" applyFont="1" applyBorder="1"/>
    <xf numFmtId="3" fontId="8" fillId="0" borderId="0" xfId="0" applyNumberFormat="1" applyFont="1" applyBorder="1"/>
    <xf numFmtId="2" fontId="8" fillId="0" borderId="0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" fontId="8" fillId="0" borderId="4" xfId="0" applyNumberFormat="1" applyFont="1" applyBorder="1"/>
    <xf numFmtId="2" fontId="8" fillId="0" borderId="4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 indent="2"/>
    </xf>
    <xf numFmtId="0" fontId="7" fillId="0" borderId="3" xfId="0" applyFont="1" applyFill="1" applyBorder="1" applyAlignment="1">
      <alignment horizontal="left"/>
    </xf>
    <xf numFmtId="2" fontId="8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indent="2"/>
    </xf>
    <xf numFmtId="0" fontId="7" fillId="2" borderId="6" xfId="0" applyFont="1" applyFill="1" applyBorder="1" applyAlignment="1">
      <alignment horizontal="left"/>
    </xf>
    <xf numFmtId="3" fontId="8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3" fontId="8" fillId="2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/>
    <xf numFmtId="3" fontId="8" fillId="0" borderId="4" xfId="0" applyNumberFormat="1" applyFont="1" applyBorder="1"/>
    <xf numFmtId="3" fontId="8" fillId="0" borderId="2" xfId="0" applyNumberFormat="1" applyFont="1" applyBorder="1"/>
    <xf numFmtId="3" fontId="8" fillId="0" borderId="5" xfId="0" applyNumberFormat="1" applyFont="1" applyBorder="1"/>
    <xf numFmtId="3" fontId="0" fillId="0" borderId="10" xfId="0" applyNumberFormat="1" applyBorder="1" applyAlignment="1">
      <alignment vertical="top"/>
    </xf>
    <xf numFmtId="3" fontId="0" fillId="0" borderId="0" xfId="0" applyNumberFormat="1" applyBorder="1" applyAlignment="1">
      <alignment vertical="top"/>
    </xf>
    <xf numFmtId="3" fontId="8" fillId="0" borderId="5" xfId="0" applyNumberFormat="1" applyFont="1" applyFill="1" applyBorder="1"/>
    <xf numFmtId="3" fontId="0" fillId="0" borderId="0" xfId="0" applyNumberFormat="1" applyFill="1" applyBorder="1" applyAlignment="1">
      <alignment vertical="top"/>
    </xf>
    <xf numFmtId="3" fontId="29" fillId="0" borderId="0" xfId="0" applyNumberFormat="1" applyFont="1" applyBorder="1"/>
    <xf numFmtId="3" fontId="29" fillId="2" borderId="7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3" fontId="29" fillId="2" borderId="8" xfId="0" applyNumberFormat="1" applyFont="1" applyFill="1" applyBorder="1" applyAlignment="1">
      <alignment horizontal="right"/>
    </xf>
    <xf numFmtId="3" fontId="0" fillId="0" borderId="11" xfId="0" applyNumberFormat="1" applyBorder="1" applyAlignment="1">
      <alignment vertical="top"/>
    </xf>
    <xf numFmtId="3" fontId="0" fillId="0" borderId="2" xfId="0" applyNumberFormat="1" applyBorder="1" applyAlignment="1">
      <alignment vertical="top"/>
    </xf>
    <xf numFmtId="3" fontId="0" fillId="0" borderId="5" xfId="0" applyNumberFormat="1" applyBorder="1" applyAlignment="1">
      <alignment vertical="top"/>
    </xf>
    <xf numFmtId="0" fontId="11" fillId="0" borderId="11" xfId="1" applyNumberFormat="1" applyBorder="1">
      <alignment vertical="top"/>
    </xf>
    <xf numFmtId="0" fontId="11" fillId="0" borderId="2" xfId="1" applyNumberFormat="1" applyBorder="1">
      <alignment vertical="top"/>
    </xf>
    <xf numFmtId="0" fontId="11" fillId="0" borderId="12" xfId="1" applyNumberFormat="1" applyBorder="1">
      <alignment vertical="top"/>
    </xf>
    <xf numFmtId="0" fontId="11" fillId="0" borderId="0" xfId="1" applyNumberFormat="1">
      <alignment vertical="top"/>
    </xf>
    <xf numFmtId="1" fontId="29" fillId="0" borderId="4" xfId="0" applyNumberFormat="1" applyFont="1" applyBorder="1"/>
    <xf numFmtId="3" fontId="29" fillId="0" borderId="4" xfId="0" applyNumberFormat="1" applyFont="1" applyFill="1" applyBorder="1"/>
    <xf numFmtId="3" fontId="29" fillId="0" borderId="4" xfId="0" applyNumberFormat="1" applyFont="1" applyBorder="1"/>
    <xf numFmtId="2" fontId="29" fillId="0" borderId="0" xfId="0" applyNumberFormat="1" applyFont="1" applyBorder="1" applyAlignment="1">
      <alignment horizontal="center"/>
    </xf>
    <xf numFmtId="3" fontId="29" fillId="0" borderId="2" xfId="0" applyNumberFormat="1" applyFont="1" applyBorder="1"/>
    <xf numFmtId="2" fontId="29" fillId="0" borderId="4" xfId="0" applyNumberFormat="1" applyFont="1" applyBorder="1" applyAlignment="1">
      <alignment horizontal="center"/>
    </xf>
    <xf numFmtId="3" fontId="29" fillId="0" borderId="5" xfId="0" applyNumberFormat="1" applyFont="1" applyBorder="1"/>
    <xf numFmtId="3" fontId="29" fillId="0" borderId="10" xfId="0" applyNumberFormat="1" applyFont="1" applyBorder="1" applyAlignment="1">
      <alignment vertical="top"/>
    </xf>
    <xf numFmtId="0" fontId="11" fillId="0" borderId="12" xfId="1" applyNumberFormat="1" applyFont="1" applyBorder="1">
      <alignment vertical="top"/>
    </xf>
    <xf numFmtId="0" fontId="11" fillId="0" borderId="11" xfId="1" applyNumberFormat="1" applyFont="1" applyBorder="1">
      <alignment vertical="top"/>
    </xf>
    <xf numFmtId="3" fontId="29" fillId="0" borderId="0" xfId="0" applyNumberFormat="1" applyFont="1" applyBorder="1" applyAlignment="1">
      <alignment vertical="top"/>
    </xf>
    <xf numFmtId="0" fontId="11" fillId="0" borderId="0" xfId="1" applyNumberFormat="1" applyFont="1">
      <alignment vertical="top"/>
    </xf>
    <xf numFmtId="0" fontId="11" fillId="0" borderId="2" xfId="1" applyNumberFormat="1" applyFont="1" applyBorder="1">
      <alignment vertical="top"/>
    </xf>
    <xf numFmtId="2" fontId="29" fillId="0" borderId="4" xfId="0" applyNumberFormat="1" applyFont="1" applyFill="1" applyBorder="1" applyAlignment="1">
      <alignment horizontal="center"/>
    </xf>
    <xf numFmtId="3" fontId="29" fillId="0" borderId="5" xfId="0" applyNumberFormat="1" applyFont="1" applyFill="1" applyBorder="1"/>
    <xf numFmtId="3" fontId="29" fillId="0" borderId="2" xfId="0" applyNumberFormat="1" applyFont="1" applyBorder="1" applyAlignment="1">
      <alignment vertical="top"/>
    </xf>
    <xf numFmtId="3" fontId="29" fillId="0" borderId="11" xfId="0" applyNumberFormat="1" applyFont="1" applyBorder="1" applyAlignment="1">
      <alignment vertical="top"/>
    </xf>
    <xf numFmtId="3" fontId="29" fillId="0" borderId="0" xfId="0" applyNumberFormat="1" applyFont="1" applyFill="1" applyBorder="1" applyAlignment="1">
      <alignment vertical="top"/>
    </xf>
    <xf numFmtId="3" fontId="29" fillId="0" borderId="5" xfId="0" applyNumberFormat="1" applyFont="1" applyBorder="1" applyAlignment="1">
      <alignment vertical="top"/>
    </xf>
    <xf numFmtId="3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3" fontId="2" fillId="0" borderId="11" xfId="0" applyNumberFormat="1" applyFont="1" applyBorder="1"/>
    <xf numFmtId="3" fontId="7" fillId="0" borderId="0" xfId="0" applyNumberFormat="1" applyFont="1" applyBorder="1"/>
    <xf numFmtId="2" fontId="7" fillId="0" borderId="0" xfId="0" applyNumberFormat="1" applyFont="1" applyBorder="1" applyAlignment="1">
      <alignment horizontal="center"/>
    </xf>
    <xf numFmtId="3" fontId="7" fillId="0" borderId="11" xfId="0" applyNumberFormat="1" applyFont="1" applyBorder="1"/>
    <xf numFmtId="0" fontId="7" fillId="0" borderId="1" xfId="0" applyFont="1" applyFill="1" applyBorder="1" applyAlignment="1">
      <alignment horizontal="left" indent="2"/>
    </xf>
    <xf numFmtId="3" fontId="2" fillId="0" borderId="0" xfId="0" applyNumberFormat="1" applyFont="1" applyFill="1" applyBorder="1"/>
    <xf numFmtId="3" fontId="2" fillId="0" borderId="2" xfId="0" applyNumberFormat="1" applyFont="1" applyFill="1" applyBorder="1"/>
    <xf numFmtId="3" fontId="7" fillId="0" borderId="0" xfId="0" applyNumberFormat="1" applyFont="1" applyFill="1" applyBorder="1"/>
    <xf numFmtId="3" fontId="7" fillId="0" borderId="2" xfId="0" applyNumberFormat="1" applyFont="1" applyFill="1" applyBorder="1"/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</cellXfs>
  <cellStyles count="87">
    <cellStyle name="20% - Accent1" xfId="20" builtinId="30" customBuiltin="1"/>
    <cellStyle name="20% - Accent1 2" xfId="64" xr:uid="{00000000-0005-0000-0000-000001000000}"/>
    <cellStyle name="20% - Accent2" xfId="24" builtinId="34" customBuiltin="1"/>
    <cellStyle name="20% - Accent2 2" xfId="68" xr:uid="{00000000-0005-0000-0000-000003000000}"/>
    <cellStyle name="20% - Accent3" xfId="28" builtinId="38" customBuiltin="1"/>
    <cellStyle name="20% - Accent3 2" xfId="72" xr:uid="{00000000-0005-0000-0000-000005000000}"/>
    <cellStyle name="20% - Accent4" xfId="32" builtinId="42" customBuiltin="1"/>
    <cellStyle name="20% - Accent4 2" xfId="76" xr:uid="{00000000-0005-0000-0000-000007000000}"/>
    <cellStyle name="20% - Accent5" xfId="36" builtinId="46" customBuiltin="1"/>
    <cellStyle name="20% - Accent5 2" xfId="80" xr:uid="{00000000-0005-0000-0000-000009000000}"/>
    <cellStyle name="20% - Accent6" xfId="40" builtinId="50" customBuiltin="1"/>
    <cellStyle name="20% - Accent6 2" xfId="84" xr:uid="{00000000-0005-0000-0000-00000B000000}"/>
    <cellStyle name="40% - Accent1" xfId="21" builtinId="31" customBuiltin="1"/>
    <cellStyle name="40% - Accent1 2" xfId="65" xr:uid="{00000000-0005-0000-0000-00000D000000}"/>
    <cellStyle name="40% - Accent2" xfId="25" builtinId="35" customBuiltin="1"/>
    <cellStyle name="40% - Accent2 2" xfId="69" xr:uid="{00000000-0005-0000-0000-00000F000000}"/>
    <cellStyle name="40% - Accent3" xfId="29" builtinId="39" customBuiltin="1"/>
    <cellStyle name="40% - Accent3 2" xfId="73" xr:uid="{00000000-0005-0000-0000-000011000000}"/>
    <cellStyle name="40% - Accent4" xfId="33" builtinId="43" customBuiltin="1"/>
    <cellStyle name="40% - Accent4 2" xfId="77" xr:uid="{00000000-0005-0000-0000-000013000000}"/>
    <cellStyle name="40% - Accent5" xfId="37" builtinId="47" customBuiltin="1"/>
    <cellStyle name="40% - Accent5 2" xfId="81" xr:uid="{00000000-0005-0000-0000-000015000000}"/>
    <cellStyle name="40% - Accent6" xfId="41" builtinId="51" customBuiltin="1"/>
    <cellStyle name="40% - Accent6 2" xfId="85" xr:uid="{00000000-0005-0000-0000-000017000000}"/>
    <cellStyle name="60% - Accent1" xfId="22" builtinId="32" customBuiltin="1"/>
    <cellStyle name="60% - Accent1 2" xfId="66" xr:uid="{00000000-0005-0000-0000-000019000000}"/>
    <cellStyle name="60% - Accent2" xfId="26" builtinId="36" customBuiltin="1"/>
    <cellStyle name="60% - Accent2 2" xfId="70" xr:uid="{00000000-0005-0000-0000-00001B000000}"/>
    <cellStyle name="60% - Accent3" xfId="30" builtinId="40" customBuiltin="1"/>
    <cellStyle name="60% - Accent3 2" xfId="74" xr:uid="{00000000-0005-0000-0000-00001D000000}"/>
    <cellStyle name="60% - Accent4" xfId="34" builtinId="44" customBuiltin="1"/>
    <cellStyle name="60% - Accent4 2" xfId="78" xr:uid="{00000000-0005-0000-0000-00001F000000}"/>
    <cellStyle name="60% - Accent5" xfId="38" builtinId="48" customBuiltin="1"/>
    <cellStyle name="60% - Accent5 2" xfId="82" xr:uid="{00000000-0005-0000-0000-000021000000}"/>
    <cellStyle name="60% - Accent6" xfId="42" builtinId="52" customBuiltin="1"/>
    <cellStyle name="60% - Accent6 2" xfId="86" xr:uid="{00000000-0005-0000-0000-000023000000}"/>
    <cellStyle name="Accent1" xfId="19" builtinId="29" customBuiltin="1"/>
    <cellStyle name="Accent1 2" xfId="63" xr:uid="{00000000-0005-0000-0000-000025000000}"/>
    <cellStyle name="Accent2" xfId="23" builtinId="33" customBuiltin="1"/>
    <cellStyle name="Accent2 2" xfId="67" xr:uid="{00000000-0005-0000-0000-000027000000}"/>
    <cellStyle name="Accent3" xfId="27" builtinId="37" customBuiltin="1"/>
    <cellStyle name="Accent3 2" xfId="71" xr:uid="{00000000-0005-0000-0000-000029000000}"/>
    <cellStyle name="Accent4" xfId="31" builtinId="41" customBuiltin="1"/>
    <cellStyle name="Accent4 2" xfId="75" xr:uid="{00000000-0005-0000-0000-00002B000000}"/>
    <cellStyle name="Accent5" xfId="35" builtinId="45" customBuiltin="1"/>
    <cellStyle name="Accent5 2" xfId="79" xr:uid="{00000000-0005-0000-0000-00002D000000}"/>
    <cellStyle name="Accent6" xfId="39" builtinId="49" customBuiltin="1"/>
    <cellStyle name="Accent6 2" xfId="83" xr:uid="{00000000-0005-0000-0000-00002F000000}"/>
    <cellStyle name="Bad" xfId="9" builtinId="27" customBuiltin="1"/>
    <cellStyle name="Bad 2" xfId="52" xr:uid="{00000000-0005-0000-0000-000031000000}"/>
    <cellStyle name="Calculation" xfId="13" builtinId="22" customBuiltin="1"/>
    <cellStyle name="Calculation 2" xfId="56" xr:uid="{00000000-0005-0000-0000-000033000000}"/>
    <cellStyle name="Check Cell" xfId="15" builtinId="23" customBuiltin="1"/>
    <cellStyle name="Check Cell 2" xfId="58" xr:uid="{00000000-0005-0000-0000-000035000000}"/>
    <cellStyle name="Explanatory Text" xfId="17" builtinId="53" customBuiltin="1"/>
    <cellStyle name="Explanatory Text 2" xfId="61" xr:uid="{00000000-0005-0000-0000-000037000000}"/>
    <cellStyle name="Good" xfId="8" builtinId="26" customBuiltin="1"/>
    <cellStyle name="Good 2" xfId="51" xr:uid="{00000000-0005-0000-0000-000039000000}"/>
    <cellStyle name="Heading 1" xfId="4" builtinId="16" customBuiltin="1"/>
    <cellStyle name="Heading 1 2" xfId="47" xr:uid="{00000000-0005-0000-0000-00003B000000}"/>
    <cellStyle name="Heading 2" xfId="5" builtinId="17" customBuiltin="1"/>
    <cellStyle name="Heading 2 2" xfId="48" xr:uid="{00000000-0005-0000-0000-00003D000000}"/>
    <cellStyle name="Heading 3" xfId="6" builtinId="18" customBuiltin="1"/>
    <cellStyle name="Heading 3 2" xfId="49" xr:uid="{00000000-0005-0000-0000-00003F000000}"/>
    <cellStyle name="Heading 4" xfId="7" builtinId="19" customBuiltin="1"/>
    <cellStyle name="Heading 4 2" xfId="50" xr:uid="{00000000-0005-0000-0000-000041000000}"/>
    <cellStyle name="Input" xfId="11" builtinId="20" customBuiltin="1"/>
    <cellStyle name="Input 2" xfId="54" xr:uid="{00000000-0005-0000-0000-000043000000}"/>
    <cellStyle name="Linked Cell" xfId="14" builtinId="24" customBuiltin="1"/>
    <cellStyle name="Linked Cell 2" xfId="57" xr:uid="{00000000-0005-0000-0000-000045000000}"/>
    <cellStyle name="Neutral" xfId="10" builtinId="28" customBuiltin="1"/>
    <cellStyle name="Neutral 2" xfId="53" xr:uid="{00000000-0005-0000-0000-000047000000}"/>
    <cellStyle name="Normal" xfId="0" builtinId="0"/>
    <cellStyle name="Normal 2" xfId="1" xr:uid="{00000000-0005-0000-0000-000049000000}"/>
    <cellStyle name="Normal 3" xfId="2" xr:uid="{00000000-0005-0000-0000-00004A000000}"/>
    <cellStyle name="Normal 4" xfId="43" xr:uid="{00000000-0005-0000-0000-00004B000000}"/>
    <cellStyle name="Normal 5" xfId="45" xr:uid="{00000000-0005-0000-0000-00004C000000}"/>
    <cellStyle name="Normal 6" xfId="46" xr:uid="{00000000-0005-0000-0000-00004D000000}"/>
    <cellStyle name="Note 2" xfId="44" xr:uid="{00000000-0005-0000-0000-00004E000000}"/>
    <cellStyle name="Note 3" xfId="60" xr:uid="{00000000-0005-0000-0000-00004F000000}"/>
    <cellStyle name="Output" xfId="12" builtinId="21" customBuiltin="1"/>
    <cellStyle name="Output 2" xfId="55" xr:uid="{00000000-0005-0000-0000-000051000000}"/>
    <cellStyle name="Title" xfId="3" builtinId="15" customBuiltin="1"/>
    <cellStyle name="Total" xfId="18" builtinId="25" customBuiltin="1"/>
    <cellStyle name="Total 2" xfId="62" xr:uid="{00000000-0005-0000-0000-000054000000}"/>
    <cellStyle name="Warning Text" xfId="16" builtinId="11" customBuiltin="1"/>
    <cellStyle name="Warning Text 2" xfId="59" xr:uid="{00000000-0005-0000-0000-000056000000}"/>
  </cellStyles>
  <dxfs count="5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2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9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3"/>
  <sheetViews>
    <sheetView tabSelected="1" zoomScaleNormal="100" workbookViewId="0">
      <selection activeCell="Q13" sqref="Q13"/>
    </sheetView>
  </sheetViews>
  <sheetFormatPr defaultRowHeight="12.75" x14ac:dyDescent="0.2"/>
  <cols>
    <col min="1" max="1" width="41.5703125" bestFit="1" customWidth="1"/>
    <col min="2" max="2" width="8.85546875" bestFit="1" customWidth="1"/>
    <col min="3" max="3" width="9.7109375" bestFit="1" customWidth="1"/>
    <col min="4" max="7" width="7.42578125" bestFit="1" customWidth="1"/>
    <col min="8" max="8" width="8.85546875" bestFit="1" customWidth="1"/>
    <col min="9" max="9" width="7.42578125" bestFit="1" customWidth="1"/>
    <col min="10" max="10" width="11.85546875" customWidth="1"/>
    <col min="11" max="11" width="6.5703125" bestFit="1" customWidth="1"/>
    <col min="12" max="12" width="8.42578125" bestFit="1" customWidth="1"/>
    <col min="13" max="13" width="7.5703125" bestFit="1" customWidth="1"/>
  </cols>
  <sheetData>
    <row r="1" spans="1:21" s="1" customFormat="1" ht="12.75" customHeight="1" x14ac:dyDescent="0.2">
      <c r="A1" s="94" t="s">
        <v>53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21" s="3" customFormat="1" ht="11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21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21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21" s="4" customForma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  <c r="P5"/>
      <c r="Q5"/>
      <c r="R5"/>
      <c r="S5"/>
      <c r="T5"/>
      <c r="U5"/>
    </row>
    <row r="6" spans="1:21" s="4" customForma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  <c r="P6"/>
      <c r="Q6"/>
      <c r="R6"/>
      <c r="S6"/>
      <c r="T6"/>
      <c r="U6"/>
    </row>
    <row r="7" spans="1:21" s="5" customFormat="1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  <c r="P7"/>
      <c r="Q7"/>
      <c r="R7"/>
      <c r="S7"/>
      <c r="T7"/>
      <c r="U7"/>
    </row>
    <row r="8" spans="1:21" s="5" customFormat="1" x14ac:dyDescent="0.2">
      <c r="A8" s="17" t="s">
        <v>45</v>
      </c>
      <c r="B8" s="74">
        <f>(SUM(B23:B39))+B15+B21</f>
        <v>4943</v>
      </c>
      <c r="C8" s="75">
        <f>(B8/$B$40)*1000</f>
        <v>5.7733119515616442</v>
      </c>
      <c r="D8" s="74">
        <f>(SUM(D23:D39))+D15+D21</f>
        <v>1415</v>
      </c>
      <c r="E8" s="74">
        <f t="shared" ref="E8:M8" si="0">(SUM(E23:E39))+E15+E21</f>
        <v>491</v>
      </c>
      <c r="F8" s="74">
        <f t="shared" si="0"/>
        <v>1647</v>
      </c>
      <c r="G8" s="74">
        <f t="shared" si="0"/>
        <v>2805</v>
      </c>
      <c r="H8" s="74">
        <f t="shared" si="0"/>
        <v>2766</v>
      </c>
      <c r="I8" s="74">
        <f t="shared" si="0"/>
        <v>1904</v>
      </c>
      <c r="J8" s="74">
        <f t="shared" si="0"/>
        <v>16</v>
      </c>
      <c r="K8" s="74">
        <f t="shared" si="0"/>
        <v>9</v>
      </c>
      <c r="L8" s="74">
        <f t="shared" si="0"/>
        <v>248</v>
      </c>
      <c r="M8" s="76">
        <f t="shared" si="0"/>
        <v>72</v>
      </c>
      <c r="P8"/>
      <c r="Q8"/>
      <c r="R8"/>
      <c r="S8"/>
      <c r="T8"/>
      <c r="U8"/>
    </row>
    <row r="9" spans="1:21" s="5" customFormat="1" x14ac:dyDescent="0.2">
      <c r="A9" s="17"/>
      <c r="B9" s="44"/>
      <c r="C9" s="58"/>
      <c r="D9" s="44"/>
      <c r="E9" s="44"/>
      <c r="F9" s="44"/>
      <c r="G9" s="44"/>
      <c r="H9" s="44"/>
      <c r="I9" s="44"/>
      <c r="J9" s="44"/>
      <c r="K9" s="44"/>
      <c r="L9" s="44"/>
      <c r="M9" s="59"/>
      <c r="P9"/>
      <c r="Q9"/>
      <c r="R9"/>
      <c r="S9"/>
      <c r="T9"/>
      <c r="U9"/>
    </row>
    <row r="10" spans="1:21" s="2" customFormat="1" x14ac:dyDescent="0.2">
      <c r="A10" s="20" t="s">
        <v>14</v>
      </c>
      <c r="B10" s="55"/>
      <c r="C10" s="60"/>
      <c r="D10" s="57"/>
      <c r="E10" s="44"/>
      <c r="F10" s="44"/>
      <c r="G10" s="44"/>
      <c r="H10" s="57"/>
      <c r="I10" s="57"/>
      <c r="J10" s="57"/>
      <c r="K10" s="57"/>
      <c r="L10" s="57"/>
      <c r="M10" s="61"/>
      <c r="P10"/>
      <c r="Q10"/>
      <c r="R10"/>
      <c r="S10"/>
      <c r="T10"/>
      <c r="U10"/>
    </row>
    <row r="11" spans="1:21" s="2" customFormat="1" x14ac:dyDescent="0.2">
      <c r="A11" s="23" t="s">
        <v>15</v>
      </c>
      <c r="B11" s="44">
        <f>SUM(E11:G11)</f>
        <v>356</v>
      </c>
      <c r="C11" s="58">
        <f>(B11/$B$40)*1000</f>
        <v>0.41579993015495559</v>
      </c>
      <c r="D11" s="62">
        <f>SUM(Alcona:Wexford!D11)</f>
        <v>106</v>
      </c>
      <c r="E11" s="62">
        <f>SUM(Alcona:Wexford!E11)</f>
        <v>54</v>
      </c>
      <c r="F11" s="62">
        <f>SUM(Alcona:Wexford!F11)</f>
        <v>108</v>
      </c>
      <c r="G11" s="62">
        <f>SUM(Alcona:Wexford!G11)</f>
        <v>194</v>
      </c>
      <c r="H11" s="62">
        <f>SUM(Alcona:Wexford!H11)</f>
        <v>168</v>
      </c>
      <c r="I11" s="63">
        <f>SUM(Alcona:Wexford!I11)</f>
        <v>174</v>
      </c>
      <c r="J11" s="63">
        <f>SUM(Alcona:Wexford!J11)</f>
        <v>0</v>
      </c>
      <c r="K11" s="63">
        <f>SUM(Alcona:Wexford!K11)</f>
        <v>0</v>
      </c>
      <c r="L11" s="63">
        <f>SUM(Alcona:Wexford!L11)</f>
        <v>14</v>
      </c>
      <c r="M11" s="64">
        <f>SUM(Alcona:Wexford!M11)</f>
        <v>10</v>
      </c>
      <c r="P11"/>
      <c r="Q11"/>
      <c r="R11"/>
      <c r="S11"/>
      <c r="T11"/>
      <c r="U11"/>
    </row>
    <row r="12" spans="1:21" s="2" customFormat="1" x14ac:dyDescent="0.2">
      <c r="A12" s="23" t="s">
        <v>16</v>
      </c>
      <c r="B12" s="44">
        <f>SUM(E12:G12)</f>
        <v>4</v>
      </c>
      <c r="C12" s="58">
        <f>(B12/$B$40)*1000</f>
        <v>4.671909327583771E-3</v>
      </c>
      <c r="D12" s="65">
        <f>SUM(Alcona:Wexford!D12)</f>
        <v>0</v>
      </c>
      <c r="E12" s="65">
        <f>SUM(Alcona:Wexford!E12)</f>
        <v>0</v>
      </c>
      <c r="F12" s="65">
        <f>SUM(Alcona:Wexford!F12)</f>
        <v>1</v>
      </c>
      <c r="G12" s="65">
        <f>SUM(Alcona:Wexford!G12)</f>
        <v>3</v>
      </c>
      <c r="H12" s="65">
        <f>SUM(Alcona:Wexford!H12)</f>
        <v>1</v>
      </c>
      <c r="I12" s="66">
        <f>SUM(Alcona:Wexford!I12)</f>
        <v>3</v>
      </c>
      <c r="J12" s="66">
        <f>SUM(Alcona:Wexford!J12)</f>
        <v>0</v>
      </c>
      <c r="K12" s="66">
        <f>SUM(Alcona:Wexford!K12)</f>
        <v>0</v>
      </c>
      <c r="L12" s="66">
        <f>SUM(Alcona:Wexford!L12)</f>
        <v>0</v>
      </c>
      <c r="M12" s="67">
        <f>SUM(Alcona:Wexford!M12)</f>
        <v>1</v>
      </c>
      <c r="P12"/>
      <c r="Q12"/>
      <c r="R12"/>
      <c r="S12"/>
      <c r="T12"/>
      <c r="U12"/>
    </row>
    <row r="13" spans="1:21" s="2" customFormat="1" x14ac:dyDescent="0.2">
      <c r="A13" s="23" t="s">
        <v>18</v>
      </c>
      <c r="B13" s="44">
        <f>SUM(E13:G13)</f>
        <v>170</v>
      </c>
      <c r="C13" s="58">
        <f>(B13/$B$40)*1000</f>
        <v>0.19855614642231023</v>
      </c>
      <c r="D13" s="65">
        <f>SUM(Alcona:Wexford!D13)</f>
        <v>14</v>
      </c>
      <c r="E13" s="65">
        <f>SUM(Alcona:Wexford!E13)</f>
        <v>32</v>
      </c>
      <c r="F13" s="65">
        <f>SUM(Alcona:Wexford!F13)</f>
        <v>64</v>
      </c>
      <c r="G13" s="65">
        <f>SUM(Alcona:Wexford!G13)</f>
        <v>74</v>
      </c>
      <c r="H13" s="65">
        <f>SUM(Alcona:Wexford!H13)</f>
        <v>126</v>
      </c>
      <c r="I13" s="66">
        <f>SUM(Alcona:Wexford!I13)</f>
        <v>33</v>
      </c>
      <c r="J13" s="66">
        <f>SUM(Alcona:Wexford!J13)</f>
        <v>0</v>
      </c>
      <c r="K13" s="66">
        <f>SUM(Alcona:Wexford!K13)</f>
        <v>0</v>
      </c>
      <c r="L13" s="66">
        <f>SUM(Alcona:Wexford!L13)</f>
        <v>11</v>
      </c>
      <c r="M13" s="67">
        <f>SUM(Alcona:Wexford!M13)</f>
        <v>2</v>
      </c>
    </row>
    <row r="14" spans="1:21" s="2" customFormat="1" x14ac:dyDescent="0.2">
      <c r="A14" s="23" t="s">
        <v>19</v>
      </c>
      <c r="B14" s="44">
        <f>SUM(E14:G14)</f>
        <v>94</v>
      </c>
      <c r="C14" s="58">
        <f>(B14/$B$40)*1000</f>
        <v>0.10978986919821859</v>
      </c>
      <c r="D14" s="65">
        <f>SUM(Alcona:Wexford!D14)</f>
        <v>8</v>
      </c>
      <c r="E14" s="65">
        <f>SUM(Alcona:Wexford!E14)</f>
        <v>5</v>
      </c>
      <c r="F14" s="65">
        <f>SUM(Alcona:Wexford!F14)</f>
        <v>31</v>
      </c>
      <c r="G14" s="65">
        <f>SUM(Alcona:Wexford!G14)</f>
        <v>58</v>
      </c>
      <c r="H14" s="65">
        <f>SUM(Alcona:Wexford!H14)</f>
        <v>21</v>
      </c>
      <c r="I14" s="66">
        <f>SUM(Alcona:Wexford!I14)</f>
        <v>73</v>
      </c>
      <c r="J14" s="66">
        <f>SUM(Alcona:Wexford!J14)</f>
        <v>0</v>
      </c>
      <c r="K14" s="66">
        <f>SUM(Alcona:Wexford!K14)</f>
        <v>0</v>
      </c>
      <c r="L14" s="66">
        <f>SUM(Alcona:Wexford!L14)</f>
        <v>0</v>
      </c>
      <c r="M14" s="67">
        <f>SUM(Alcona:Wexford!M14)</f>
        <v>1</v>
      </c>
    </row>
    <row r="15" spans="1:21" s="6" customFormat="1" x14ac:dyDescent="0.2">
      <c r="A15" s="80" t="s">
        <v>20</v>
      </c>
      <c r="B15" s="81">
        <f>SUM(B11:B14)</f>
        <v>624</v>
      </c>
      <c r="C15" s="75">
        <f>(B15/B40)*1000</f>
        <v>0.72881785510306818</v>
      </c>
      <c r="D15" s="81">
        <f t="shared" ref="D15:M15" si="1">SUM(D11:D14)</f>
        <v>128</v>
      </c>
      <c r="E15" s="81">
        <f t="shared" si="1"/>
        <v>91</v>
      </c>
      <c r="F15" s="81">
        <f t="shared" si="1"/>
        <v>204</v>
      </c>
      <c r="G15" s="81">
        <f t="shared" si="1"/>
        <v>329</v>
      </c>
      <c r="H15" s="81">
        <f t="shared" si="1"/>
        <v>316</v>
      </c>
      <c r="I15" s="81">
        <f t="shared" si="1"/>
        <v>283</v>
      </c>
      <c r="J15" s="81">
        <f t="shared" si="1"/>
        <v>0</v>
      </c>
      <c r="K15" s="81">
        <f t="shared" si="1"/>
        <v>0</v>
      </c>
      <c r="L15" s="81">
        <f t="shared" si="1"/>
        <v>25</v>
      </c>
      <c r="M15" s="82">
        <f t="shared" si="1"/>
        <v>14</v>
      </c>
    </row>
    <row r="16" spans="1:21" s="6" customFormat="1" x14ac:dyDescent="0.2">
      <c r="A16" s="24" t="s">
        <v>21</v>
      </c>
      <c r="B16" s="56"/>
      <c r="C16" s="68"/>
      <c r="D16" s="56"/>
      <c r="E16" s="56"/>
      <c r="F16" s="56"/>
      <c r="G16" s="56"/>
      <c r="H16" s="56"/>
      <c r="I16" s="56"/>
      <c r="J16" s="56"/>
      <c r="K16" s="56"/>
      <c r="L16" s="56"/>
      <c r="M16" s="69"/>
    </row>
    <row r="17" spans="1:13" s="2" customFormat="1" x14ac:dyDescent="0.2">
      <c r="A17" s="23" t="s">
        <v>22</v>
      </c>
      <c r="B17" s="44">
        <f>SUM(E17:G17)</f>
        <v>21</v>
      </c>
      <c r="C17" s="58">
        <f>(B17/$B$40)*1000</f>
        <v>2.4527523969814793E-2</v>
      </c>
      <c r="D17" s="62">
        <f>SUM(Alcona:Wexford!D17)</f>
        <v>5</v>
      </c>
      <c r="E17" s="65">
        <f>SUM(Alcona:Wexford!E17)</f>
        <v>7</v>
      </c>
      <c r="F17" s="65">
        <f>SUM(Alcona:Wexford!F17)</f>
        <v>9</v>
      </c>
      <c r="G17" s="65">
        <f>SUM(Alcona:Wexford!G17)</f>
        <v>5</v>
      </c>
      <c r="H17" s="65">
        <f>SUM(Alcona:Wexford!H17)</f>
        <v>12</v>
      </c>
      <c r="I17" s="65">
        <f>SUM(Alcona:Wexford!I17)</f>
        <v>7</v>
      </c>
      <c r="J17" s="65">
        <f>SUM(Alcona:Wexford!J17)</f>
        <v>0</v>
      </c>
      <c r="K17" s="65">
        <f>SUM(Alcona:Wexford!K17)</f>
        <v>0</v>
      </c>
      <c r="L17" s="65">
        <f>SUM(Alcona:Wexford!L17)</f>
        <v>2</v>
      </c>
      <c r="M17" s="70">
        <f>SUM(Alcona:Wexford!M17)</f>
        <v>1</v>
      </c>
    </row>
    <row r="18" spans="1:13" s="2" customFormat="1" x14ac:dyDescent="0.2">
      <c r="A18" s="23" t="s">
        <v>23</v>
      </c>
      <c r="B18" s="44">
        <f>SUM(E18:G18)</f>
        <v>316</v>
      </c>
      <c r="C18" s="58">
        <f>(B18/$B$40)*1000</f>
        <v>0.36908083687911786</v>
      </c>
      <c r="D18" s="65">
        <f>SUM(Alcona:Wexford!D18)</f>
        <v>44</v>
      </c>
      <c r="E18" s="65">
        <f>SUM(Alcona:Wexford!E18)</f>
        <v>21</v>
      </c>
      <c r="F18" s="65">
        <f>SUM(Alcona:Wexford!F18)</f>
        <v>123</v>
      </c>
      <c r="G18" s="65">
        <f>SUM(Alcona:Wexford!G18)</f>
        <v>172</v>
      </c>
      <c r="H18" s="65">
        <f>SUM(Alcona:Wexford!H18)</f>
        <v>169</v>
      </c>
      <c r="I18" s="65">
        <f>SUM(Alcona:Wexford!I18)</f>
        <v>129</v>
      </c>
      <c r="J18" s="65">
        <f>SUM(Alcona:Wexford!J18)</f>
        <v>4</v>
      </c>
      <c r="K18" s="65">
        <f>SUM(Alcona:Wexford!K18)</f>
        <v>0</v>
      </c>
      <c r="L18" s="65">
        <f>SUM(Alcona:Wexford!L18)</f>
        <v>14</v>
      </c>
      <c r="M18" s="70">
        <f>SUM(Alcona:Wexford!M18)</f>
        <v>6</v>
      </c>
    </row>
    <row r="19" spans="1:13" s="2" customFormat="1" x14ac:dyDescent="0.2">
      <c r="A19" s="23" t="s">
        <v>24</v>
      </c>
      <c r="B19" s="44">
        <f>SUM(E19:G19)</f>
        <v>605</v>
      </c>
      <c r="C19" s="58">
        <f>(B19/$B$40)*1000</f>
        <v>0.70662628579704523</v>
      </c>
      <c r="D19" s="65">
        <f>SUM(Alcona:Wexford!D19)</f>
        <v>221</v>
      </c>
      <c r="E19" s="65">
        <f>SUM(Alcona:Wexford!E19)</f>
        <v>36</v>
      </c>
      <c r="F19" s="65">
        <f>SUM(Alcona:Wexford!F19)</f>
        <v>192</v>
      </c>
      <c r="G19" s="65">
        <f>SUM(Alcona:Wexford!G19)</f>
        <v>377</v>
      </c>
      <c r="H19" s="65">
        <f>SUM(Alcona:Wexford!H19)</f>
        <v>270</v>
      </c>
      <c r="I19" s="65">
        <f>SUM(Alcona:Wexford!I19)</f>
        <v>290</v>
      </c>
      <c r="J19" s="65">
        <f>SUM(Alcona:Wexford!J19)</f>
        <v>1</v>
      </c>
      <c r="K19" s="65">
        <f>SUM(Alcona:Wexford!K19)</f>
        <v>0</v>
      </c>
      <c r="L19" s="65">
        <f>SUM(Alcona:Wexford!L19)</f>
        <v>44</v>
      </c>
      <c r="M19" s="70">
        <f>SUM(Alcona:Wexford!M19)</f>
        <v>9</v>
      </c>
    </row>
    <row r="20" spans="1:13" s="2" customFormat="1" x14ac:dyDescent="0.2">
      <c r="A20" s="23" t="s">
        <v>25</v>
      </c>
      <c r="B20" s="44">
        <f>SUM(E20:G20)</f>
        <v>239</v>
      </c>
      <c r="C20" s="58">
        <f>(B20/$B$40)*1000</f>
        <v>0.27914658232313028</v>
      </c>
      <c r="D20" s="65">
        <f>SUM(Alcona:Wexford!D20)</f>
        <v>40</v>
      </c>
      <c r="E20" s="65">
        <f>SUM(Alcona:Wexford!E20)</f>
        <v>11</v>
      </c>
      <c r="F20" s="65">
        <f>SUM(Alcona:Wexford!F20)</f>
        <v>69</v>
      </c>
      <c r="G20" s="65">
        <f>SUM(Alcona:Wexford!G20)</f>
        <v>159</v>
      </c>
      <c r="H20" s="65">
        <f>SUM(Alcona:Wexford!H20)</f>
        <v>58</v>
      </c>
      <c r="I20" s="65">
        <f>SUM(Alcona:Wexford!I20)</f>
        <v>170</v>
      </c>
      <c r="J20" s="65">
        <f>SUM(Alcona:Wexford!J20)</f>
        <v>1</v>
      </c>
      <c r="K20" s="65">
        <f>SUM(Alcona:Wexford!K20)</f>
        <v>0</v>
      </c>
      <c r="L20" s="65">
        <f>SUM(Alcona:Wexford!L20)</f>
        <v>10</v>
      </c>
      <c r="M20" s="70">
        <f>SUM(Alcona:Wexford!M20)</f>
        <v>0</v>
      </c>
    </row>
    <row r="21" spans="1:13" s="2" customFormat="1" x14ac:dyDescent="0.2">
      <c r="A21" s="80" t="s">
        <v>26</v>
      </c>
      <c r="B21" s="74">
        <f>SUM(B17:B20)</f>
        <v>1181</v>
      </c>
      <c r="C21" s="75">
        <f>(B21/$B$40)*1000</f>
        <v>1.3793812289691083</v>
      </c>
      <c r="D21" s="81">
        <f>SUM(D17:D20)</f>
        <v>310</v>
      </c>
      <c r="E21" s="81">
        <f t="shared" ref="E21:M21" si="2">SUM(E17:E20)</f>
        <v>75</v>
      </c>
      <c r="F21" s="81">
        <f t="shared" si="2"/>
        <v>393</v>
      </c>
      <c r="G21" s="81">
        <f t="shared" si="2"/>
        <v>713</v>
      </c>
      <c r="H21" s="81">
        <f t="shared" si="2"/>
        <v>509</v>
      </c>
      <c r="I21" s="81">
        <f t="shared" si="2"/>
        <v>596</v>
      </c>
      <c r="J21" s="81">
        <f t="shared" si="2"/>
        <v>6</v>
      </c>
      <c r="K21" s="81">
        <f t="shared" si="2"/>
        <v>0</v>
      </c>
      <c r="L21" s="81">
        <f t="shared" si="2"/>
        <v>70</v>
      </c>
      <c r="M21" s="82">
        <f t="shared" si="2"/>
        <v>16</v>
      </c>
    </row>
    <row r="22" spans="1:13" s="2" customFormat="1" x14ac:dyDescent="0.2">
      <c r="A22" s="20" t="s">
        <v>27</v>
      </c>
      <c r="B22" s="57"/>
      <c r="C22" s="60"/>
      <c r="D22" s="44"/>
      <c r="E22" s="44"/>
      <c r="F22" s="44"/>
      <c r="G22" s="44"/>
      <c r="H22" s="44"/>
      <c r="I22" s="57"/>
      <c r="J22" s="57"/>
      <c r="K22" s="57"/>
      <c r="L22" s="57"/>
      <c r="M22" s="61"/>
    </row>
    <row r="23" spans="1:13" s="2" customFormat="1" x14ac:dyDescent="0.2">
      <c r="A23" s="26" t="s">
        <v>28</v>
      </c>
      <c r="B23" s="44">
        <f>SUM(E23:G23)</f>
        <v>811</v>
      </c>
      <c r="C23" s="58">
        <f t="shared" ref="C23:C39" si="3">(B23/$B$40)*1000</f>
        <v>0.94722961616760937</v>
      </c>
      <c r="D23" s="62">
        <f>SUM(Alcona:Wexford!D23)</f>
        <v>226</v>
      </c>
      <c r="E23" s="62">
        <f>SUM(Alcona:Wexford!E23)</f>
        <v>44</v>
      </c>
      <c r="F23" s="62">
        <f>SUM(Alcona:Wexford!F23)</f>
        <v>268</v>
      </c>
      <c r="G23" s="62">
        <f>SUM(Alcona:Wexford!G23)</f>
        <v>499</v>
      </c>
      <c r="H23" s="62">
        <f>SUM(Alcona:Wexford!H23)</f>
        <v>489</v>
      </c>
      <c r="I23" s="62">
        <f>SUM(Alcona:Wexford!I23)</f>
        <v>284</v>
      </c>
      <c r="J23" s="62">
        <f>SUM(Alcona:Wexford!J23)</f>
        <v>2</v>
      </c>
      <c r="K23" s="62">
        <f>SUM(Alcona:Wexford!K23)</f>
        <v>2</v>
      </c>
      <c r="L23" s="62">
        <f>SUM(Alcona:Wexford!L23)</f>
        <v>34</v>
      </c>
      <c r="M23" s="71">
        <f>SUM(Alcona:Wexford!M23)</f>
        <v>14</v>
      </c>
    </row>
    <row r="24" spans="1:13" s="2" customFormat="1" x14ac:dyDescent="0.2">
      <c r="A24" s="26" t="s">
        <v>29</v>
      </c>
      <c r="B24" s="44">
        <f t="shared" ref="B24:B39" si="4">SUM(E24:G24)</f>
        <v>203</v>
      </c>
      <c r="C24" s="58">
        <f t="shared" si="3"/>
        <v>0.23709939837487634</v>
      </c>
      <c r="D24" s="65">
        <f>SUM(Alcona:Wexford!D24)</f>
        <v>79</v>
      </c>
      <c r="E24" s="66">
        <f>SUM(Alcona:Wexford!E24)</f>
        <v>13</v>
      </c>
      <c r="F24" s="66">
        <f>SUM(Alcona:Wexford!F24)</f>
        <v>84</v>
      </c>
      <c r="G24" s="65">
        <f>SUM(Alcona:Wexford!G24)</f>
        <v>106</v>
      </c>
      <c r="H24" s="65">
        <f>SUM(Alcona:Wexford!H24)</f>
        <v>98</v>
      </c>
      <c r="I24" s="65">
        <f>SUM(Alcona:Wexford!I24)</f>
        <v>97</v>
      </c>
      <c r="J24" s="65">
        <f>SUM(Alcona:Wexford!J24)</f>
        <v>0</v>
      </c>
      <c r="K24" s="65">
        <f>SUM(Alcona:Wexford!K24)</f>
        <v>2</v>
      </c>
      <c r="L24" s="65">
        <f>SUM(Alcona:Wexford!L24)</f>
        <v>6</v>
      </c>
      <c r="M24" s="70">
        <f>SUM(Alcona:Wexford!M24)</f>
        <v>2</v>
      </c>
    </row>
    <row r="25" spans="1:13" s="2" customFormat="1" x14ac:dyDescent="0.2">
      <c r="A25" s="26" t="s">
        <v>30</v>
      </c>
      <c r="B25" s="44">
        <f t="shared" si="4"/>
        <v>33</v>
      </c>
      <c r="C25" s="58">
        <f t="shared" si="3"/>
        <v>3.8543251952566103E-2</v>
      </c>
      <c r="D25" s="65">
        <f>SUM(Alcona:Wexford!D25)</f>
        <v>13</v>
      </c>
      <c r="E25" s="66">
        <f>SUM(Alcona:Wexford!E25)</f>
        <v>0</v>
      </c>
      <c r="F25" s="66">
        <f>SUM(Alcona:Wexford!F25)</f>
        <v>1</v>
      </c>
      <c r="G25" s="65">
        <f>SUM(Alcona:Wexford!G25)</f>
        <v>32</v>
      </c>
      <c r="H25" s="65">
        <f>SUM(Alcona:Wexford!H25)</f>
        <v>28</v>
      </c>
      <c r="I25" s="65">
        <f>SUM(Alcona:Wexford!I25)</f>
        <v>4</v>
      </c>
      <c r="J25" s="65">
        <f>SUM(Alcona:Wexford!J25)</f>
        <v>0</v>
      </c>
      <c r="K25" s="65">
        <f>SUM(Alcona:Wexford!K25)</f>
        <v>0</v>
      </c>
      <c r="L25" s="65">
        <f>SUM(Alcona:Wexford!L25)</f>
        <v>1</v>
      </c>
      <c r="M25" s="70">
        <f>SUM(Alcona:Wexford!M25)</f>
        <v>0</v>
      </c>
    </row>
    <row r="26" spans="1:13" s="2" customFormat="1" x14ac:dyDescent="0.2">
      <c r="A26" s="26" t="s">
        <v>31</v>
      </c>
      <c r="B26" s="44">
        <f t="shared" si="4"/>
        <v>6</v>
      </c>
      <c r="C26" s="58">
        <f t="shared" si="3"/>
        <v>7.0078639913756556E-3</v>
      </c>
      <c r="D26" s="65">
        <f>SUM(Alcona:Wexford!D26)</f>
        <v>1</v>
      </c>
      <c r="E26" s="66">
        <f>SUM(Alcona:Wexford!E26)</f>
        <v>0</v>
      </c>
      <c r="F26" s="66">
        <f>SUM(Alcona:Wexford!F26)</f>
        <v>0</v>
      </c>
      <c r="G26" s="65">
        <f>SUM(Alcona:Wexford!G26)</f>
        <v>6</v>
      </c>
      <c r="H26" s="65">
        <f>SUM(Alcona:Wexford!H26)</f>
        <v>2</v>
      </c>
      <c r="I26" s="65">
        <f>SUM(Alcona:Wexford!I26)</f>
        <v>3</v>
      </c>
      <c r="J26" s="65">
        <f>SUM(Alcona:Wexford!J26)</f>
        <v>0</v>
      </c>
      <c r="K26" s="65">
        <f>SUM(Alcona:Wexford!K26)</f>
        <v>1</v>
      </c>
      <c r="L26" s="65">
        <f>SUM(Alcona:Wexford!L26)</f>
        <v>0</v>
      </c>
      <c r="M26" s="70">
        <f>SUM(Alcona:Wexford!M26)</f>
        <v>0</v>
      </c>
    </row>
    <row r="27" spans="1:13" s="2" customFormat="1" x14ac:dyDescent="0.2">
      <c r="A27" s="26" t="s">
        <v>32</v>
      </c>
      <c r="B27" s="44">
        <f t="shared" si="4"/>
        <v>9</v>
      </c>
      <c r="C27" s="58">
        <f t="shared" si="3"/>
        <v>1.0511795987063484E-2</v>
      </c>
      <c r="D27" s="65">
        <f>SUM(Alcona:Wexford!D27)</f>
        <v>2</v>
      </c>
      <c r="E27" s="66">
        <f>SUM(Alcona:Wexford!E27)</f>
        <v>1</v>
      </c>
      <c r="F27" s="66">
        <f>SUM(Alcona:Wexford!F27)</f>
        <v>2</v>
      </c>
      <c r="G27" s="65">
        <f>SUM(Alcona:Wexford!G27)</f>
        <v>6</v>
      </c>
      <c r="H27" s="65">
        <f>SUM(Alcona:Wexford!H27)</f>
        <v>5</v>
      </c>
      <c r="I27" s="65">
        <f>SUM(Alcona:Wexford!I27)</f>
        <v>3</v>
      </c>
      <c r="J27" s="65">
        <f>SUM(Alcona:Wexford!J27)</f>
        <v>0</v>
      </c>
      <c r="K27" s="65">
        <f>SUM(Alcona:Wexford!K27)</f>
        <v>0</v>
      </c>
      <c r="L27" s="65">
        <f>SUM(Alcona:Wexford!L27)</f>
        <v>1</v>
      </c>
      <c r="M27" s="70">
        <f>SUM(Alcona:Wexford!M27)</f>
        <v>0</v>
      </c>
    </row>
    <row r="28" spans="1:13" s="2" customFormat="1" x14ac:dyDescent="0.2">
      <c r="A28" s="26" t="s">
        <v>33</v>
      </c>
      <c r="B28" s="44">
        <f t="shared" si="4"/>
        <v>11</v>
      </c>
      <c r="C28" s="58">
        <f t="shared" si="3"/>
        <v>1.2847750650855369E-2</v>
      </c>
      <c r="D28" s="65">
        <f>SUM(Alcona:Wexford!D28)</f>
        <v>0</v>
      </c>
      <c r="E28" s="66">
        <f>SUM(Alcona:Wexford!E28)</f>
        <v>0</v>
      </c>
      <c r="F28" s="66">
        <f>SUM(Alcona:Wexford!F28)</f>
        <v>3</v>
      </c>
      <c r="G28" s="65">
        <f>SUM(Alcona:Wexford!G28)</f>
        <v>8</v>
      </c>
      <c r="H28" s="65">
        <f>SUM(Alcona:Wexford!H28)</f>
        <v>6</v>
      </c>
      <c r="I28" s="65">
        <f>SUM(Alcona:Wexford!I28)</f>
        <v>5</v>
      </c>
      <c r="J28" s="65">
        <f>SUM(Alcona:Wexford!J28)</f>
        <v>0</v>
      </c>
      <c r="K28" s="65">
        <f>SUM(Alcona:Wexford!K28)</f>
        <v>0</v>
      </c>
      <c r="L28" s="65">
        <f>SUM(Alcona:Wexford!L28)</f>
        <v>0</v>
      </c>
      <c r="M28" s="70">
        <f>SUM(Alcona:Wexford!M28)</f>
        <v>0</v>
      </c>
    </row>
    <row r="29" spans="1:13" s="2" customFormat="1" x14ac:dyDescent="0.2">
      <c r="A29" s="26" t="s">
        <v>34</v>
      </c>
      <c r="B29" s="44">
        <f t="shared" si="4"/>
        <v>20</v>
      </c>
      <c r="C29" s="58">
        <f t="shared" si="3"/>
        <v>2.3359546637918852E-2</v>
      </c>
      <c r="D29" s="65">
        <f>SUM(Alcona:Wexford!D29)</f>
        <v>2</v>
      </c>
      <c r="E29" s="66">
        <f>SUM(Alcona:Wexford!E29)</f>
        <v>0</v>
      </c>
      <c r="F29" s="66">
        <f>SUM(Alcona:Wexford!F29)</f>
        <v>5</v>
      </c>
      <c r="G29" s="65">
        <f>SUM(Alcona:Wexford!G29)</f>
        <v>15</v>
      </c>
      <c r="H29" s="65">
        <f>SUM(Alcona:Wexford!H29)</f>
        <v>9</v>
      </c>
      <c r="I29" s="65">
        <f>SUM(Alcona:Wexford!I29)</f>
        <v>10</v>
      </c>
      <c r="J29" s="65">
        <f>SUM(Alcona:Wexford!J29)</f>
        <v>0</v>
      </c>
      <c r="K29" s="65">
        <f>SUM(Alcona:Wexford!K29)</f>
        <v>0</v>
      </c>
      <c r="L29" s="65">
        <f>SUM(Alcona:Wexford!L29)</f>
        <v>1</v>
      </c>
      <c r="M29" s="70">
        <f>SUM(Alcona:Wexford!M29)</f>
        <v>0</v>
      </c>
    </row>
    <row r="30" spans="1:13" s="2" customFormat="1" x14ac:dyDescent="0.2">
      <c r="A30" s="26" t="s">
        <v>35</v>
      </c>
      <c r="B30" s="44">
        <f t="shared" si="4"/>
        <v>0</v>
      </c>
      <c r="C30" s="58">
        <f t="shared" si="3"/>
        <v>0</v>
      </c>
      <c r="D30" s="65">
        <f>SUM(Alcona:Wexford!D30)</f>
        <v>0</v>
      </c>
      <c r="E30" s="66">
        <f>SUM(Alcona:Wexford!E30)</f>
        <v>0</v>
      </c>
      <c r="F30" s="66">
        <f>SUM(Alcona:Wexford!F30)</f>
        <v>0</v>
      </c>
      <c r="G30" s="65">
        <f>SUM(Alcona:Wexford!G30)</f>
        <v>0</v>
      </c>
      <c r="H30" s="65">
        <f>SUM(Alcona:Wexford!H30)</f>
        <v>0</v>
      </c>
      <c r="I30" s="65">
        <f>SUM(Alcona:Wexford!I30)</f>
        <v>0</v>
      </c>
      <c r="J30" s="65">
        <f>SUM(Alcona:Wexford!J30)</f>
        <v>0</v>
      </c>
      <c r="K30" s="65">
        <f>SUM(Alcona:Wexford!K30)</f>
        <v>0</v>
      </c>
      <c r="L30" s="65">
        <f>SUM(Alcona:Wexford!L30)</f>
        <v>0</v>
      </c>
      <c r="M30" s="70">
        <f>SUM(Alcona:Wexford!M30)</f>
        <v>0</v>
      </c>
    </row>
    <row r="31" spans="1:13" s="2" customFormat="1" x14ac:dyDescent="0.2">
      <c r="A31" s="26" t="s">
        <v>36</v>
      </c>
      <c r="B31" s="44">
        <f t="shared" si="4"/>
        <v>107</v>
      </c>
      <c r="C31" s="58">
        <f t="shared" si="3"/>
        <v>0.12497357451286586</v>
      </c>
      <c r="D31" s="65">
        <f>SUM(Alcona:Wexford!D31)</f>
        <v>55</v>
      </c>
      <c r="E31" s="66">
        <f>SUM(Alcona:Wexford!E31)</f>
        <v>1</v>
      </c>
      <c r="F31" s="66">
        <f>SUM(Alcona:Wexford!F31)</f>
        <v>22</v>
      </c>
      <c r="G31" s="65">
        <f>SUM(Alcona:Wexford!G31)</f>
        <v>84</v>
      </c>
      <c r="H31" s="65">
        <f>SUM(Alcona:Wexford!H31)</f>
        <v>89</v>
      </c>
      <c r="I31" s="65">
        <f>SUM(Alcona:Wexford!I31)</f>
        <v>7</v>
      </c>
      <c r="J31" s="65">
        <f>SUM(Alcona:Wexford!J31)</f>
        <v>1</v>
      </c>
      <c r="K31" s="65">
        <f>SUM(Alcona:Wexford!K31)</f>
        <v>0</v>
      </c>
      <c r="L31" s="65">
        <f>SUM(Alcona:Wexford!L31)</f>
        <v>10</v>
      </c>
      <c r="M31" s="70">
        <f>SUM(Alcona:Wexford!M31)</f>
        <v>0</v>
      </c>
    </row>
    <row r="32" spans="1:13" s="2" customFormat="1" x14ac:dyDescent="0.2">
      <c r="A32" s="26" t="s">
        <v>37</v>
      </c>
      <c r="B32" s="44">
        <f t="shared" si="4"/>
        <v>154</v>
      </c>
      <c r="C32" s="58">
        <f t="shared" si="3"/>
        <v>0.17986850911197513</v>
      </c>
      <c r="D32" s="65">
        <f>SUM(Alcona:Wexford!D32)</f>
        <v>48</v>
      </c>
      <c r="E32" s="66">
        <f>SUM(Alcona:Wexford!E32)</f>
        <v>6</v>
      </c>
      <c r="F32" s="66">
        <f>SUM(Alcona:Wexford!F32)</f>
        <v>35</v>
      </c>
      <c r="G32" s="65">
        <f>SUM(Alcona:Wexford!G32)</f>
        <v>113</v>
      </c>
      <c r="H32" s="65">
        <f>SUM(Alcona:Wexford!H32)</f>
        <v>115</v>
      </c>
      <c r="I32" s="65">
        <f>SUM(Alcona:Wexford!I32)</f>
        <v>34</v>
      </c>
      <c r="J32" s="65">
        <f>SUM(Alcona:Wexford!J32)</f>
        <v>0</v>
      </c>
      <c r="K32" s="65">
        <f>SUM(Alcona:Wexford!K32)</f>
        <v>0</v>
      </c>
      <c r="L32" s="65">
        <f>SUM(Alcona:Wexford!L32)</f>
        <v>5</v>
      </c>
      <c r="M32" s="70">
        <f>SUM(Alcona:Wexford!M32)</f>
        <v>5</v>
      </c>
    </row>
    <row r="33" spans="1:13" s="2" customFormat="1" x14ac:dyDescent="0.2">
      <c r="A33" s="23" t="s">
        <v>17</v>
      </c>
      <c r="B33" s="44">
        <f t="shared" si="4"/>
        <v>0</v>
      </c>
      <c r="C33" s="58">
        <f>(B33/$B$40)*1000</f>
        <v>0</v>
      </c>
      <c r="D33" s="65">
        <f>SUM(Alcona:Wexford!D33)</f>
        <v>0</v>
      </c>
      <c r="E33" s="66">
        <f>SUM(Alcona:Wexford!E33)</f>
        <v>0</v>
      </c>
      <c r="F33" s="66">
        <f>SUM(Alcona:Wexford!F33)</f>
        <v>0</v>
      </c>
      <c r="G33" s="65">
        <f>SUM(Alcona:Wexford!G33)</f>
        <v>0</v>
      </c>
      <c r="H33" s="65">
        <f>SUM(Alcona:Wexford!H33)</f>
        <v>0</v>
      </c>
      <c r="I33" s="65">
        <f>SUM(Alcona:Wexford!I33)</f>
        <v>0</v>
      </c>
      <c r="J33" s="65">
        <f>SUM(Alcona:Wexford!J33)</f>
        <v>0</v>
      </c>
      <c r="K33" s="65">
        <f>SUM(Alcona:Wexford!K33)</f>
        <v>0</v>
      </c>
      <c r="L33" s="65">
        <f>SUM(Alcona:Wexford!L33)</f>
        <v>0</v>
      </c>
      <c r="M33" s="70">
        <f>SUM(Alcona:Wexford!M33)</f>
        <v>0</v>
      </c>
    </row>
    <row r="34" spans="1:13" s="2" customFormat="1" x14ac:dyDescent="0.2">
      <c r="A34" s="26" t="s">
        <v>38</v>
      </c>
      <c r="B34" s="44">
        <f t="shared" si="4"/>
        <v>1249</v>
      </c>
      <c r="C34" s="58">
        <f t="shared" si="3"/>
        <v>1.4588036875380321</v>
      </c>
      <c r="D34" s="65">
        <f>SUM(Alcona:Wexford!D34)</f>
        <v>480</v>
      </c>
      <c r="E34" s="66">
        <f>SUM(Alcona:Wexford!E34)</f>
        <v>197</v>
      </c>
      <c r="F34" s="66">
        <f>SUM(Alcona:Wexford!F34)</f>
        <v>462</v>
      </c>
      <c r="G34" s="72">
        <f>SUM(Alcona:Wexford!G34)</f>
        <v>590</v>
      </c>
      <c r="H34" s="65">
        <f>SUM(Alcona:Wexford!H34)</f>
        <v>842</v>
      </c>
      <c r="I34" s="65">
        <f>SUM(Alcona:Wexford!I34)</f>
        <v>341</v>
      </c>
      <c r="J34" s="65">
        <f>SUM(Alcona:Wexford!J34)</f>
        <v>6</v>
      </c>
      <c r="K34" s="65">
        <f>SUM(Alcona:Wexford!K34)</f>
        <v>3</v>
      </c>
      <c r="L34" s="65">
        <f>SUM(Alcona:Wexford!L34)</f>
        <v>57</v>
      </c>
      <c r="M34" s="70">
        <f>SUM(Alcona:Wexford!M34)</f>
        <v>17</v>
      </c>
    </row>
    <row r="35" spans="1:13" s="2" customFormat="1" x14ac:dyDescent="0.2">
      <c r="A35" s="26" t="s">
        <v>39</v>
      </c>
      <c r="B35" s="44">
        <f t="shared" si="4"/>
        <v>6</v>
      </c>
      <c r="C35" s="58">
        <f t="shared" si="3"/>
        <v>7.0078639913756556E-3</v>
      </c>
      <c r="D35" s="65">
        <f>SUM(Alcona:Wexford!D35)</f>
        <v>2</v>
      </c>
      <c r="E35" s="66">
        <f>SUM(Alcona:Wexford!E35)</f>
        <v>0</v>
      </c>
      <c r="F35" s="66">
        <f>SUM(Alcona:Wexford!F35)</f>
        <v>1</v>
      </c>
      <c r="G35" s="72">
        <f>SUM(Alcona:Wexford!G35)</f>
        <v>5</v>
      </c>
      <c r="H35" s="65">
        <f>SUM(Alcona:Wexford!H35)</f>
        <v>5</v>
      </c>
      <c r="I35" s="65">
        <f>SUM(Alcona:Wexford!I35)</f>
        <v>1</v>
      </c>
      <c r="J35" s="65">
        <f>SUM(Alcona:Wexford!J35)</f>
        <v>0</v>
      </c>
      <c r="K35" s="65">
        <f>SUM(Alcona:Wexford!K35)</f>
        <v>0</v>
      </c>
      <c r="L35" s="65">
        <f>SUM(Alcona:Wexford!L35)</f>
        <v>0</v>
      </c>
      <c r="M35" s="70">
        <f>SUM(Alcona:Wexford!M35)</f>
        <v>0</v>
      </c>
    </row>
    <row r="36" spans="1:13" s="2" customFormat="1" x14ac:dyDescent="0.2">
      <c r="A36" s="26" t="s">
        <v>40</v>
      </c>
      <c r="B36" s="44">
        <f t="shared" si="4"/>
        <v>44</v>
      </c>
      <c r="C36" s="58">
        <f t="shared" si="3"/>
        <v>5.1391002603421478E-2</v>
      </c>
      <c r="D36" s="65">
        <f>SUM(Alcona:Wexford!D36)</f>
        <v>6</v>
      </c>
      <c r="E36" s="66">
        <f>SUM(Alcona:Wexford!E36)</f>
        <v>7</v>
      </c>
      <c r="F36" s="66">
        <f>SUM(Alcona:Wexford!F36)</f>
        <v>20</v>
      </c>
      <c r="G36" s="72">
        <f>SUM(Alcona:Wexford!G36)</f>
        <v>17</v>
      </c>
      <c r="H36" s="65">
        <f>SUM(Alcona:Wexford!H36)</f>
        <v>27</v>
      </c>
      <c r="I36" s="65">
        <f>SUM(Alcona:Wexford!I36)</f>
        <v>7</v>
      </c>
      <c r="J36" s="65">
        <f>SUM(Alcona:Wexford!J36)</f>
        <v>0</v>
      </c>
      <c r="K36" s="65">
        <f>SUM(Alcona:Wexford!K36)</f>
        <v>0</v>
      </c>
      <c r="L36" s="65">
        <f>SUM(Alcona:Wexford!L36)</f>
        <v>10</v>
      </c>
      <c r="M36" s="70">
        <f>SUM(Alcona:Wexford!M36)</f>
        <v>2</v>
      </c>
    </row>
    <row r="37" spans="1:13" s="2" customFormat="1" x14ac:dyDescent="0.2">
      <c r="A37" s="26" t="s">
        <v>41</v>
      </c>
      <c r="B37" s="44">
        <f t="shared" si="4"/>
        <v>126</v>
      </c>
      <c r="C37" s="58">
        <f t="shared" si="3"/>
        <v>0.14716514381888876</v>
      </c>
      <c r="D37" s="65">
        <f>SUM(Alcona:Wexford!D37)</f>
        <v>16</v>
      </c>
      <c r="E37" s="66">
        <f>SUM(Alcona:Wexford!E37)</f>
        <v>3</v>
      </c>
      <c r="F37" s="66">
        <f>SUM(Alcona:Wexford!F37)</f>
        <v>35</v>
      </c>
      <c r="G37" s="72">
        <f>SUM(Alcona:Wexford!G37)</f>
        <v>88</v>
      </c>
      <c r="H37" s="65">
        <f>SUM(Alcona:Wexford!H37)</f>
        <v>28</v>
      </c>
      <c r="I37" s="65">
        <f>SUM(Alcona:Wexford!I37)</f>
        <v>93</v>
      </c>
      <c r="J37" s="65">
        <f>SUM(Alcona:Wexford!J37)</f>
        <v>1</v>
      </c>
      <c r="K37" s="65">
        <f>SUM(Alcona:Wexford!K37)</f>
        <v>0</v>
      </c>
      <c r="L37" s="65">
        <f>SUM(Alcona:Wexford!L37)</f>
        <v>4</v>
      </c>
      <c r="M37" s="70">
        <f>SUM(Alcona:Wexford!M37)</f>
        <v>1</v>
      </c>
    </row>
    <row r="38" spans="1:13" s="2" customFormat="1" x14ac:dyDescent="0.2">
      <c r="A38" s="26" t="s">
        <v>42</v>
      </c>
      <c r="B38" s="44">
        <f t="shared" si="4"/>
        <v>233</v>
      </c>
      <c r="C38" s="58">
        <f t="shared" si="3"/>
        <v>0.27213871833175457</v>
      </c>
      <c r="D38" s="65">
        <f>SUM(Alcona:Wexford!D38)</f>
        <v>35</v>
      </c>
      <c r="E38" s="66">
        <f>SUM(Alcona:Wexford!E38)</f>
        <v>47</v>
      </c>
      <c r="F38" s="66">
        <f>SUM(Alcona:Wexford!F38)</f>
        <v>86</v>
      </c>
      <c r="G38" s="72">
        <f>SUM(Alcona:Wexford!G38)</f>
        <v>100</v>
      </c>
      <c r="H38" s="65">
        <f>SUM(Alcona:Wexford!H38)</f>
        <v>170</v>
      </c>
      <c r="I38" s="65">
        <f>SUM(Alcona:Wexford!I38)</f>
        <v>47</v>
      </c>
      <c r="J38" s="65">
        <f>SUM(Alcona:Wexford!J38)</f>
        <v>0</v>
      </c>
      <c r="K38" s="65">
        <f>SUM(Alcona:Wexford!K38)</f>
        <v>0</v>
      </c>
      <c r="L38" s="65">
        <f>SUM(Alcona:Wexford!L38)</f>
        <v>16</v>
      </c>
      <c r="M38" s="70">
        <f>SUM(Alcona:Wexford!M38)</f>
        <v>1</v>
      </c>
    </row>
    <row r="39" spans="1:13" s="2" customFormat="1" ht="12.75" customHeight="1" x14ac:dyDescent="0.2">
      <c r="A39" s="26" t="s">
        <v>43</v>
      </c>
      <c r="B39" s="44">
        <f t="shared" si="4"/>
        <v>126</v>
      </c>
      <c r="C39" s="58">
        <f t="shared" si="3"/>
        <v>0.14716514381888876</v>
      </c>
      <c r="D39" s="65">
        <f>SUM(Alcona:Wexford!D39)</f>
        <v>12</v>
      </c>
      <c r="E39" s="66">
        <f>SUM(Alcona:Wexford!E39)</f>
        <v>6</v>
      </c>
      <c r="F39" s="66">
        <f>SUM(Alcona:Wexford!F39)</f>
        <v>26</v>
      </c>
      <c r="G39" s="65">
        <f>SUM(Alcona:Wexford!G39)</f>
        <v>94</v>
      </c>
      <c r="H39" s="65">
        <f>SUM(Alcona:Wexford!H39)</f>
        <v>28</v>
      </c>
      <c r="I39" s="65">
        <f>SUM(Alcona:Wexford!I39)</f>
        <v>89</v>
      </c>
      <c r="J39" s="65">
        <f>SUM(Alcona:Wexford!J39)</f>
        <v>0</v>
      </c>
      <c r="K39" s="65">
        <f>SUM(Alcona:Wexford!K39)</f>
        <v>1</v>
      </c>
      <c r="L39" s="65">
        <f>SUM(Alcona:Wexford!L39)</f>
        <v>8</v>
      </c>
      <c r="M39" s="73">
        <f>SUM(Alcona:Wexford!M39)</f>
        <v>0</v>
      </c>
    </row>
    <row r="40" spans="1:13" s="3" customFormat="1" ht="12" x14ac:dyDescent="0.2">
      <c r="A40" s="27" t="s">
        <v>51</v>
      </c>
      <c r="B40" s="28">
        <f>SUM(Alcona:Wexford!B40)</f>
        <v>856181</v>
      </c>
      <c r="C40" s="29"/>
      <c r="D40" s="28">
        <f>SUM(Alcona:Wexford!D40)</f>
        <v>418447</v>
      </c>
      <c r="E40" s="28">
        <f>SUM(Alcona:Wexford!E40)</f>
        <v>357971</v>
      </c>
      <c r="F40" s="28">
        <f>SUM(Alcona:Wexford!F40)</f>
        <v>246869</v>
      </c>
      <c r="G40" s="28">
        <f>SUM(Alcona:Wexford!G40)</f>
        <v>251341</v>
      </c>
      <c r="H40" s="28">
        <f>SUM(Alcona:Wexford!H40)</f>
        <v>656472</v>
      </c>
      <c r="I40" s="28">
        <f>SUM(Alcona:Wexford!I40)</f>
        <v>155521</v>
      </c>
      <c r="J40" s="28">
        <f>SUM(Alcona:Wexford!J40)</f>
        <v>9784</v>
      </c>
      <c r="K40" s="28">
        <f>SUM(Alcona:Wexford!K40)</f>
        <v>34404</v>
      </c>
      <c r="L40" s="28">
        <f>SUM(Alcona:Wexford!L40)</f>
        <v>0</v>
      </c>
      <c r="M40" s="30">
        <f>SUM(Alcona:Wexford!M40)</f>
        <v>75984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H11:M14 H23:M39 D24:G39 G23">
    <cfRule type="cellIs" dxfId="505" priority="8" stopIfTrue="1" operator="equal">
      <formula>0</formula>
    </cfRule>
  </conditionalFormatting>
  <conditionalFormatting sqref="H23:H39">
    <cfRule type="cellIs" dxfId="504" priority="7" stopIfTrue="1" operator="equal">
      <formula>0</formula>
    </cfRule>
  </conditionalFormatting>
  <conditionalFormatting sqref="D18:D20 F17:F20 H17:H20 J17:J20 L17:L20">
    <cfRule type="cellIs" dxfId="503" priority="6" stopIfTrue="1" operator="equal">
      <formula>0</formula>
    </cfRule>
  </conditionalFormatting>
  <conditionalFormatting sqref="E17:E20 G17:G20 I17:I20 K17:K20">
    <cfRule type="cellIs" dxfId="502" priority="5" stopIfTrue="1" operator="equal">
      <formula>0</formula>
    </cfRule>
  </conditionalFormatting>
  <conditionalFormatting sqref="E23:F39">
    <cfRule type="cellIs" dxfId="501" priority="4" stopIfTrue="1" operator="equal">
      <formula>0</formula>
    </cfRule>
  </conditionalFormatting>
  <conditionalFormatting sqref="M17:M20">
    <cfRule type="cellIs" dxfId="500" priority="3" stopIfTrue="1" operator="equal">
      <formula>0</formula>
    </cfRule>
  </conditionalFormatting>
  <conditionalFormatting sqref="D17:D20">
    <cfRule type="cellIs" dxfId="499" priority="2" stopIfTrue="1" operator="equal">
      <formula>0</formula>
    </cfRule>
  </conditionalFormatting>
  <conditionalFormatting sqref="D23:D39">
    <cfRule type="cellIs" dxfId="49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54</v>
      </c>
      <c r="C8" s="78">
        <f>(B8/$B$40)*1000</f>
        <v>6.2528948587308939</v>
      </c>
      <c r="D8" s="77">
        <f t="shared" ref="D8:M8" si="0">(SUM(D23:D39))+D15+D21</f>
        <v>18</v>
      </c>
      <c r="E8" s="77">
        <f t="shared" si="0"/>
        <v>8</v>
      </c>
      <c r="F8" s="77">
        <f t="shared" si="0"/>
        <v>20</v>
      </c>
      <c r="G8" s="77">
        <f t="shared" si="0"/>
        <v>26</v>
      </c>
      <c r="H8" s="77">
        <f t="shared" si="0"/>
        <v>41</v>
      </c>
      <c r="I8" s="77">
        <f t="shared" si="0"/>
        <v>12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5</v>
      </c>
      <c r="C11" s="19">
        <f>(B11/$B$40)*1000</f>
        <v>0.57897174617878644</v>
      </c>
      <c r="D11" s="40">
        <v>1</v>
      </c>
      <c r="E11" s="40"/>
      <c r="F11" s="40">
        <v>2</v>
      </c>
      <c r="G11" s="40">
        <v>3</v>
      </c>
      <c r="H11" s="40">
        <v>4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0.11579434923575729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2</v>
      </c>
      <c r="C14" s="19">
        <f>(B14/$B$40)*1000</f>
        <v>0.23158869847151459</v>
      </c>
      <c r="D14" s="41"/>
      <c r="E14" s="41"/>
      <c r="F14" s="41"/>
      <c r="G14" s="41">
        <v>2</v>
      </c>
      <c r="H14" s="41">
        <v>1</v>
      </c>
      <c r="I14" s="54">
        <v>1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8</v>
      </c>
      <c r="C15" s="78">
        <f>(B15/B40)*1000</f>
        <v>0.92635479388605835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3</v>
      </c>
      <c r="G15" s="83">
        <f t="shared" si="1"/>
        <v>5</v>
      </c>
      <c r="H15" s="83">
        <f t="shared" si="1"/>
        <v>6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5</v>
      </c>
      <c r="C18" s="19">
        <f>(B18/$B$40)*1000</f>
        <v>0.57897174617878644</v>
      </c>
      <c r="D18" s="41">
        <v>3</v>
      </c>
      <c r="E18" s="41">
        <v>1</v>
      </c>
      <c r="F18" s="41">
        <v>2</v>
      </c>
      <c r="G18" s="41">
        <v>2</v>
      </c>
      <c r="H18" s="41">
        <v>5</v>
      </c>
      <c r="I18" s="41"/>
      <c r="J18" s="41"/>
      <c r="K18" s="41"/>
      <c r="L18" s="41"/>
      <c r="M18" s="49">
        <v>1</v>
      </c>
    </row>
    <row r="19" spans="1:13" s="2" customFormat="1" x14ac:dyDescent="0.2">
      <c r="A19" s="23" t="s">
        <v>24</v>
      </c>
      <c r="B19" s="18">
        <f>SUM(E19:G19)</f>
        <v>3</v>
      </c>
      <c r="C19" s="19">
        <f>(B19/$B$40)*1000</f>
        <v>0.34738304770727191</v>
      </c>
      <c r="D19" s="41">
        <v>1</v>
      </c>
      <c r="E19" s="41"/>
      <c r="F19" s="41">
        <v>1</v>
      </c>
      <c r="G19" s="41">
        <v>2</v>
      </c>
      <c r="H19" s="41">
        <v>2</v>
      </c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4</v>
      </c>
      <c r="C20" s="19">
        <f>(B20/$B$40)*1000</f>
        <v>0.46317739694302917</v>
      </c>
      <c r="D20" s="41"/>
      <c r="E20" s="41"/>
      <c r="F20" s="41">
        <v>1</v>
      </c>
      <c r="G20" s="41">
        <v>3</v>
      </c>
      <c r="H20" s="41"/>
      <c r="I20" s="41">
        <v>3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26</v>
      </c>
      <c r="B21" s="77">
        <f>SUM(B17:B20)</f>
        <v>12</v>
      </c>
      <c r="C21" s="78">
        <f>(B21/$B$40)*1000</f>
        <v>1.3895321908290876</v>
      </c>
      <c r="D21" s="83">
        <f>SUM(D17:D20)</f>
        <v>4</v>
      </c>
      <c r="E21" s="83">
        <f t="shared" ref="E21:M21" si="2">SUM(E17:E20)</f>
        <v>1</v>
      </c>
      <c r="F21" s="83">
        <f t="shared" si="2"/>
        <v>4</v>
      </c>
      <c r="G21" s="83">
        <f t="shared" si="2"/>
        <v>7</v>
      </c>
      <c r="H21" s="83">
        <f t="shared" si="2"/>
        <v>7</v>
      </c>
      <c r="I21" s="83">
        <f t="shared" si="2"/>
        <v>4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1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11</v>
      </c>
      <c r="C23" s="19">
        <f t="shared" ref="C23:C39" si="3">(B23/$B$40)*1000</f>
        <v>1.2737378415933303</v>
      </c>
      <c r="D23" s="40">
        <v>4</v>
      </c>
      <c r="E23" s="40"/>
      <c r="F23" s="40">
        <v>5</v>
      </c>
      <c r="G23" s="40">
        <v>6</v>
      </c>
      <c r="H23" s="40">
        <v>8</v>
      </c>
      <c r="I23" s="40">
        <v>3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0.11579434923575729</v>
      </c>
      <c r="D29" s="41">
        <v>1</v>
      </c>
      <c r="E29" s="54"/>
      <c r="F29" s="54"/>
      <c r="G29" s="41">
        <v>1</v>
      </c>
      <c r="H29" s="41">
        <v>1</v>
      </c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18</v>
      </c>
      <c r="C34" s="19">
        <f t="shared" si="3"/>
        <v>2.0842982862436314</v>
      </c>
      <c r="D34" s="41">
        <v>7</v>
      </c>
      <c r="E34" s="54">
        <v>5</v>
      </c>
      <c r="F34" s="54">
        <v>7</v>
      </c>
      <c r="G34" s="43">
        <v>6</v>
      </c>
      <c r="H34" s="41">
        <v>15</v>
      </c>
      <c r="I34" s="41">
        <v>3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4</v>
      </c>
      <c r="C38" s="19">
        <f t="shared" si="3"/>
        <v>0.46317739694302917</v>
      </c>
      <c r="D38" s="41">
        <v>1</v>
      </c>
      <c r="E38" s="54">
        <v>2</v>
      </c>
      <c r="F38" s="54">
        <v>1</v>
      </c>
      <c r="G38" s="43">
        <v>1</v>
      </c>
      <c r="H38" s="41">
        <v>4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8636</v>
      </c>
      <c r="C40" s="29"/>
      <c r="D40" s="28">
        <v>4195</v>
      </c>
      <c r="E40" s="28">
        <v>3567</v>
      </c>
      <c r="F40" s="28">
        <v>2508</v>
      </c>
      <c r="G40" s="28">
        <v>2561</v>
      </c>
      <c r="H40" s="35">
        <v>8041</v>
      </c>
      <c r="I40" s="28">
        <v>460</v>
      </c>
      <c r="J40" s="28">
        <v>70</v>
      </c>
      <c r="K40" s="28">
        <v>65</v>
      </c>
      <c r="L40" s="28"/>
      <c r="M40" s="30">
        <v>871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49" priority="6" stopIfTrue="1" operator="equal">
      <formula>0</formula>
    </cfRule>
  </conditionalFormatting>
  <conditionalFormatting sqref="H23:H39">
    <cfRule type="cellIs" dxfId="448" priority="5" stopIfTrue="1" operator="equal">
      <formula>0</formula>
    </cfRule>
  </conditionalFormatting>
  <conditionalFormatting sqref="D17:D20 F17:F20 H17:H20 J17:J20 L17:L20">
    <cfRule type="cellIs" dxfId="447" priority="4" stopIfTrue="1" operator="equal">
      <formula>0</formula>
    </cfRule>
  </conditionalFormatting>
  <conditionalFormatting sqref="E17:E20 G17:G20 I17:I20 K17:K20">
    <cfRule type="cellIs" dxfId="446" priority="3" stopIfTrue="1" operator="equal">
      <formula>0</formula>
    </cfRule>
  </conditionalFormatting>
  <conditionalFormatting sqref="E23:F23">
    <cfRule type="cellIs" dxfId="445" priority="2" stopIfTrue="1" operator="equal">
      <formula>0</formula>
    </cfRule>
  </conditionalFormatting>
  <conditionalFormatting sqref="M17:M20">
    <cfRule type="cellIs" dxfId="444" priority="1" stopIfTrue="1" operator="equal">
      <formula>0</formula>
    </cfRule>
  </conditionalFormatting>
  <printOptions gridLines="1"/>
  <pageMargins left="0.5" right="0.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</v>
      </c>
      <c r="C8" s="78">
        <f>(B8/$B$40)*1000</f>
        <v>0.78864353312302837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1</v>
      </c>
      <c r="G8" s="77">
        <f t="shared" si="0"/>
        <v>0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0.78864353312302837</v>
      </c>
      <c r="D34" s="41">
        <v>1</v>
      </c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1268</v>
      </c>
      <c r="C40" s="29"/>
      <c r="D40" s="28">
        <v>627</v>
      </c>
      <c r="E40" s="28">
        <v>513</v>
      </c>
      <c r="F40" s="28">
        <v>394</v>
      </c>
      <c r="G40" s="28">
        <v>361</v>
      </c>
      <c r="H40" s="28">
        <v>1200</v>
      </c>
      <c r="I40" s="28">
        <v>32</v>
      </c>
      <c r="J40" s="28">
        <v>29</v>
      </c>
      <c r="K40" s="28">
        <v>7</v>
      </c>
      <c r="L40" s="28"/>
      <c r="M40" s="30">
        <v>54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43" priority="6" stopIfTrue="1" operator="equal">
      <formula>0</formula>
    </cfRule>
  </conditionalFormatting>
  <conditionalFormatting sqref="H23:H39">
    <cfRule type="cellIs" dxfId="442" priority="5" stopIfTrue="1" operator="equal">
      <formula>0</formula>
    </cfRule>
  </conditionalFormatting>
  <conditionalFormatting sqref="D17:D20 F17:F20 H17:H20 J17:J20 L17:L20">
    <cfRule type="cellIs" dxfId="441" priority="4" stopIfTrue="1" operator="equal">
      <formula>0</formula>
    </cfRule>
  </conditionalFormatting>
  <conditionalFormatting sqref="E17:E20 G17:G20 I17:I20 K17:K20">
    <cfRule type="cellIs" dxfId="440" priority="3" stopIfTrue="1" operator="equal">
      <formula>0</formula>
    </cfRule>
  </conditionalFormatting>
  <conditionalFormatting sqref="E23:F23">
    <cfRule type="cellIs" dxfId="439" priority="2" stopIfTrue="1" operator="equal">
      <formula>0</formula>
    </cfRule>
  </conditionalFormatting>
  <conditionalFormatting sqref="M17:M20">
    <cfRule type="cellIs" dxfId="438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136</v>
      </c>
      <c r="C8" s="78">
        <f>(B8/$B$40)*1000</f>
        <v>10.235568600888087</v>
      </c>
      <c r="D8" s="77">
        <f t="shared" ref="D8:M8" si="0">(SUM(D23:D39))+D15+D21</f>
        <v>39</v>
      </c>
      <c r="E8" s="77">
        <f t="shared" si="0"/>
        <v>10</v>
      </c>
      <c r="F8" s="77">
        <f t="shared" si="0"/>
        <v>31</v>
      </c>
      <c r="G8" s="77">
        <f t="shared" si="0"/>
        <v>95</v>
      </c>
      <c r="H8" s="77">
        <f t="shared" si="0"/>
        <v>57</v>
      </c>
      <c r="I8" s="77">
        <f t="shared" si="0"/>
        <v>76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10</v>
      </c>
      <c r="C11" s="19">
        <f>(B11/$B$40)*1000</f>
        <v>0.75261533830059457</v>
      </c>
      <c r="D11" s="40">
        <v>2</v>
      </c>
      <c r="E11" s="40"/>
      <c r="F11" s="40">
        <v>4</v>
      </c>
      <c r="G11" s="40">
        <v>6</v>
      </c>
      <c r="H11" s="40">
        <v>4</v>
      </c>
      <c r="I11" s="53">
        <v>6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0.15052306766011891</v>
      </c>
      <c r="D13" s="41"/>
      <c r="E13" s="41">
        <v>2</v>
      </c>
      <c r="F13" s="41"/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</v>
      </c>
      <c r="C14" s="19">
        <f>(B14/$B$40)*1000</f>
        <v>7.5261533830059457E-2</v>
      </c>
      <c r="D14" s="41"/>
      <c r="E14" s="41"/>
      <c r="F14" s="41"/>
      <c r="G14" s="41">
        <v>1</v>
      </c>
      <c r="H14" s="41"/>
      <c r="I14" s="54">
        <v>1</v>
      </c>
      <c r="J14" s="54"/>
      <c r="K14" s="54"/>
      <c r="L14" s="54"/>
      <c r="M14" s="52"/>
    </row>
    <row r="15" spans="1:13" s="2" customFormat="1" ht="12" x14ac:dyDescent="0.2">
      <c r="A15" s="80" t="s">
        <v>20</v>
      </c>
      <c r="B15" s="83">
        <f>SUM(B11:B14)</f>
        <v>13</v>
      </c>
      <c r="C15" s="78">
        <f>(B15/B40)*1000</f>
        <v>0.978399939790773</v>
      </c>
      <c r="D15" s="83">
        <f t="shared" ref="D15:M15" si="1">SUM(D11:D14)</f>
        <v>2</v>
      </c>
      <c r="E15" s="83">
        <f t="shared" si="1"/>
        <v>2</v>
      </c>
      <c r="F15" s="83">
        <f t="shared" si="1"/>
        <v>4</v>
      </c>
      <c r="G15" s="83">
        <f t="shared" si="1"/>
        <v>7</v>
      </c>
      <c r="H15" s="83">
        <f t="shared" si="1"/>
        <v>6</v>
      </c>
      <c r="I15" s="83">
        <f t="shared" si="1"/>
        <v>7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22</v>
      </c>
      <c r="B17" s="18">
        <f>SUM(E17:G17)</f>
        <v>1</v>
      </c>
      <c r="C17" s="19">
        <f>(B17/$B$40)*1000</f>
        <v>7.5261533830059457E-2</v>
      </c>
      <c r="D17" s="41"/>
      <c r="E17" s="41"/>
      <c r="F17" s="41"/>
      <c r="G17" s="41">
        <v>1</v>
      </c>
      <c r="H17" s="41">
        <v>1</v>
      </c>
      <c r="I17" s="41"/>
      <c r="J17" s="41"/>
      <c r="K17" s="41"/>
      <c r="L17" s="41"/>
      <c r="M17" s="49">
        <v>1</v>
      </c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0.15052306766011891</v>
      </c>
      <c r="D18" s="41"/>
      <c r="E18" s="41">
        <v>1</v>
      </c>
      <c r="F18" s="41"/>
      <c r="G18" s="41">
        <v>1</v>
      </c>
      <c r="H18" s="41">
        <v>1</v>
      </c>
      <c r="I18" s="41">
        <v>1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22</v>
      </c>
      <c r="C19" s="19">
        <f>(B19/$B$40)*1000</f>
        <v>1.6557537442613079</v>
      </c>
      <c r="D19" s="41">
        <v>12</v>
      </c>
      <c r="E19" s="41">
        <v>3</v>
      </c>
      <c r="F19" s="41">
        <v>4</v>
      </c>
      <c r="G19" s="41">
        <v>15</v>
      </c>
      <c r="H19" s="41">
        <v>7</v>
      </c>
      <c r="I19" s="41">
        <v>15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0.15052306766011891</v>
      </c>
      <c r="D20" s="41"/>
      <c r="E20" s="41"/>
      <c r="F20" s="41">
        <v>1</v>
      </c>
      <c r="G20" s="41">
        <v>1</v>
      </c>
      <c r="H20" s="41">
        <v>1</v>
      </c>
      <c r="I20" s="41">
        <v>1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27</v>
      </c>
      <c r="C21" s="78">
        <f>(B21/$B$40)*1000</f>
        <v>2.0320614134116051</v>
      </c>
      <c r="D21" s="83">
        <f>SUM(D17:D20)</f>
        <v>12</v>
      </c>
      <c r="E21" s="83">
        <f t="shared" ref="E21:M21" si="2">SUM(E17:E20)</f>
        <v>4</v>
      </c>
      <c r="F21" s="83">
        <f t="shared" si="2"/>
        <v>5</v>
      </c>
      <c r="G21" s="83">
        <f t="shared" si="2"/>
        <v>18</v>
      </c>
      <c r="H21" s="83">
        <f t="shared" si="2"/>
        <v>10</v>
      </c>
      <c r="I21" s="83">
        <f t="shared" si="2"/>
        <v>17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1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29</v>
      </c>
      <c r="C23" s="19">
        <f t="shared" ref="C23:C39" si="3">(B23/$B$40)*1000</f>
        <v>2.1825844810717241</v>
      </c>
      <c r="D23" s="40">
        <v>9</v>
      </c>
      <c r="E23" s="40"/>
      <c r="F23" s="40">
        <v>7</v>
      </c>
      <c r="G23" s="40">
        <v>22</v>
      </c>
      <c r="H23" s="40">
        <v>7</v>
      </c>
      <c r="I23" s="40">
        <v>20</v>
      </c>
      <c r="J23" s="40"/>
      <c r="K23" s="40"/>
      <c r="L23" s="40">
        <v>2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3</v>
      </c>
      <c r="C24" s="19">
        <f t="shared" si="3"/>
        <v>0.22578460149017837</v>
      </c>
      <c r="D24" s="41"/>
      <c r="E24" s="54">
        <v>1</v>
      </c>
      <c r="F24" s="54"/>
      <c r="G24" s="41">
        <v>2</v>
      </c>
      <c r="H24" s="41">
        <v>1</v>
      </c>
      <c r="I24" s="41">
        <v>2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1</v>
      </c>
      <c r="C26" s="19">
        <f t="shared" si="3"/>
        <v>7.5261533830059457E-2</v>
      </c>
      <c r="D26" s="41">
        <v>1</v>
      </c>
      <c r="E26" s="54"/>
      <c r="F26" s="54"/>
      <c r="G26" s="41">
        <v>1</v>
      </c>
      <c r="H26" s="41"/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3</v>
      </c>
      <c r="C31" s="19">
        <f t="shared" si="3"/>
        <v>0.22578460149017837</v>
      </c>
      <c r="D31" s="41">
        <v>3</v>
      </c>
      <c r="E31" s="54"/>
      <c r="F31" s="54"/>
      <c r="G31" s="41">
        <v>3</v>
      </c>
      <c r="H31" s="41">
        <v>2</v>
      </c>
      <c r="I31" s="41">
        <v>1</v>
      </c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7</v>
      </c>
      <c r="C32" s="19">
        <f t="shared" si="3"/>
        <v>0.52683073681041626</v>
      </c>
      <c r="D32" s="41"/>
      <c r="E32" s="54"/>
      <c r="F32" s="54"/>
      <c r="G32" s="41">
        <v>7</v>
      </c>
      <c r="H32" s="41">
        <v>3</v>
      </c>
      <c r="I32" s="41">
        <v>4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34</v>
      </c>
      <c r="C34" s="19">
        <f t="shared" si="3"/>
        <v>2.5588921502220217</v>
      </c>
      <c r="D34" s="41">
        <v>11</v>
      </c>
      <c r="E34" s="54">
        <v>1</v>
      </c>
      <c r="F34" s="54">
        <v>9</v>
      </c>
      <c r="G34" s="43">
        <v>24</v>
      </c>
      <c r="H34" s="41">
        <v>22</v>
      </c>
      <c r="I34" s="41">
        <v>12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7.5261533830059457E-2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9</v>
      </c>
      <c r="C38" s="19">
        <f t="shared" si="3"/>
        <v>0.67735380447053506</v>
      </c>
      <c r="D38" s="41"/>
      <c r="E38" s="54">
        <v>2</v>
      </c>
      <c r="F38" s="54">
        <v>4</v>
      </c>
      <c r="G38" s="43">
        <v>3</v>
      </c>
      <c r="H38" s="41">
        <v>5</v>
      </c>
      <c r="I38" s="41">
        <v>3</v>
      </c>
      <c r="J38" s="41"/>
      <c r="K38" s="41"/>
      <c r="L38" s="41">
        <v>1</v>
      </c>
      <c r="M38" s="49"/>
    </row>
    <row r="39" spans="1:13" s="2" customFormat="1" x14ac:dyDescent="0.2">
      <c r="A39" s="26" t="s">
        <v>43</v>
      </c>
      <c r="B39" s="18">
        <f t="shared" si="4"/>
        <v>9</v>
      </c>
      <c r="C39" s="19">
        <f t="shared" si="3"/>
        <v>0.67735380447053506</v>
      </c>
      <c r="D39" s="41">
        <v>1</v>
      </c>
      <c r="E39" s="54"/>
      <c r="F39" s="54">
        <v>1</v>
      </c>
      <c r="G39" s="41">
        <v>8</v>
      </c>
      <c r="H39" s="41"/>
      <c r="I39" s="41">
        <v>9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13287</v>
      </c>
      <c r="C40" s="29"/>
      <c r="D40" s="28">
        <v>6499</v>
      </c>
      <c r="E40" s="28">
        <v>5498</v>
      </c>
      <c r="F40" s="28">
        <v>3901</v>
      </c>
      <c r="G40" s="28">
        <v>3888</v>
      </c>
      <c r="H40" s="35">
        <v>10049</v>
      </c>
      <c r="I40" s="28">
        <v>2818</v>
      </c>
      <c r="J40" s="28">
        <v>146</v>
      </c>
      <c r="K40" s="28">
        <v>274</v>
      </c>
      <c r="L40" s="28"/>
      <c r="M40" s="30">
        <v>1285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37" priority="6" stopIfTrue="1" operator="equal">
      <formula>0</formula>
    </cfRule>
  </conditionalFormatting>
  <conditionalFormatting sqref="H23:H39">
    <cfRule type="cellIs" dxfId="436" priority="5" stopIfTrue="1" operator="equal">
      <formula>0</formula>
    </cfRule>
  </conditionalFormatting>
  <conditionalFormatting sqref="D17:D20 F17:F20 H17:H20 J17:J20 L17:L20">
    <cfRule type="cellIs" dxfId="435" priority="4" stopIfTrue="1" operator="equal">
      <formula>0</formula>
    </cfRule>
  </conditionalFormatting>
  <conditionalFormatting sqref="E17:E20 G17:G20 I17:I20 K17:K20">
    <cfRule type="cellIs" dxfId="434" priority="3" stopIfTrue="1" operator="equal">
      <formula>0</formula>
    </cfRule>
  </conditionalFormatting>
  <conditionalFormatting sqref="E23:F23">
    <cfRule type="cellIs" dxfId="433" priority="2" stopIfTrue="1" operator="equal">
      <formula>0</formula>
    </cfRule>
  </conditionalFormatting>
  <conditionalFormatting sqref="M17:M20">
    <cfRule type="cellIs" dxfId="43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13</v>
      </c>
      <c r="C8" s="78">
        <f>(B8/$B$40)*1000</f>
        <v>3.1862745098039214</v>
      </c>
      <c r="D8" s="77">
        <f t="shared" ref="D8:M8" si="0">(SUM(D23:D39))+D15+D21</f>
        <v>5</v>
      </c>
      <c r="E8" s="77">
        <f t="shared" si="0"/>
        <v>1</v>
      </c>
      <c r="F8" s="77">
        <f t="shared" si="0"/>
        <v>7</v>
      </c>
      <c r="G8" s="77">
        <f t="shared" si="0"/>
        <v>5</v>
      </c>
      <c r="H8" s="77">
        <f t="shared" si="0"/>
        <v>11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0.24509803921568626</v>
      </c>
      <c r="D13" s="41">
        <v>1</v>
      </c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2" customFormat="1" ht="12" x14ac:dyDescent="0.2">
      <c r="A15" s="80" t="s">
        <v>20</v>
      </c>
      <c r="B15" s="83">
        <f>SUM(B11:B14)</f>
        <v>1</v>
      </c>
      <c r="C15" s="78">
        <f>(B15/B40)*1000</f>
        <v>0.24509803921568626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0.24509803921568626</v>
      </c>
      <c r="D19" s="41"/>
      <c r="E19" s="41"/>
      <c r="F19" s="41">
        <v>1</v>
      </c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0.24509803921568626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0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0.24509803921568626</v>
      </c>
      <c r="D23" s="40"/>
      <c r="E23" s="40"/>
      <c r="F23" s="40">
        <v>1</v>
      </c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0.24509803921568626</v>
      </c>
      <c r="D24" s="41"/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0.24509803921568626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0.24509803921568626</v>
      </c>
      <c r="D32" s="41"/>
      <c r="E32" s="54"/>
      <c r="F32" s="54"/>
      <c r="G32" s="41">
        <v>1</v>
      </c>
      <c r="H32" s="41"/>
      <c r="I32" s="41"/>
      <c r="J32" s="41"/>
      <c r="K32" s="41"/>
      <c r="L32" s="41">
        <v>1</v>
      </c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7</v>
      </c>
      <c r="C34" s="19">
        <f t="shared" si="3"/>
        <v>1.7156862745098038</v>
      </c>
      <c r="D34" s="41">
        <v>4</v>
      </c>
      <c r="E34" s="54">
        <v>1</v>
      </c>
      <c r="F34" s="54">
        <v>3</v>
      </c>
      <c r="G34" s="43">
        <v>3</v>
      </c>
      <c r="H34" s="41">
        <v>6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4080</v>
      </c>
      <c r="C40" s="29"/>
      <c r="D40" s="28">
        <v>2025</v>
      </c>
      <c r="E40" s="28">
        <v>1701</v>
      </c>
      <c r="F40" s="28">
        <v>1241</v>
      </c>
      <c r="G40" s="28">
        <v>1138</v>
      </c>
      <c r="H40" s="28">
        <v>3928</v>
      </c>
      <c r="I40" s="28">
        <v>71</v>
      </c>
      <c r="J40" s="28">
        <v>34</v>
      </c>
      <c r="K40" s="28">
        <v>47</v>
      </c>
      <c r="L40" s="28"/>
      <c r="M40" s="30">
        <v>359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31" priority="6" stopIfTrue="1" operator="equal">
      <formula>0</formula>
    </cfRule>
  </conditionalFormatting>
  <conditionalFormatting sqref="H23:H39">
    <cfRule type="cellIs" dxfId="430" priority="5" stopIfTrue="1" operator="equal">
      <formula>0</formula>
    </cfRule>
  </conditionalFormatting>
  <conditionalFormatting sqref="D17:D20 F17:F20 H17:H20 J17:J20 L17:L20">
    <cfRule type="cellIs" dxfId="429" priority="4" stopIfTrue="1" operator="equal">
      <formula>0</formula>
    </cfRule>
  </conditionalFormatting>
  <conditionalFormatting sqref="E17:E20 G17:G20 I17:I20 K17:K20">
    <cfRule type="cellIs" dxfId="428" priority="3" stopIfTrue="1" operator="equal">
      <formula>0</formula>
    </cfRule>
  </conditionalFormatting>
  <conditionalFormatting sqref="E23:F23">
    <cfRule type="cellIs" dxfId="427" priority="2" stopIfTrue="1" operator="equal">
      <formula>0</formula>
    </cfRule>
  </conditionalFormatting>
  <conditionalFormatting sqref="M17:M20">
    <cfRule type="cellIs" dxfId="42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9</v>
      </c>
      <c r="C8" s="78">
        <f>(B8/$B$40)*1000</f>
        <v>0.74503311258278149</v>
      </c>
      <c r="D8" s="77">
        <f t="shared" ref="D8:M8" si="0">(SUM(D23:D39))+D15+D21</f>
        <v>6</v>
      </c>
      <c r="E8" s="77">
        <f t="shared" si="0"/>
        <v>0</v>
      </c>
      <c r="F8" s="77">
        <f t="shared" si="0"/>
        <v>2</v>
      </c>
      <c r="G8" s="77">
        <f t="shared" si="0"/>
        <v>7</v>
      </c>
      <c r="H8" s="77">
        <f t="shared" si="0"/>
        <v>3</v>
      </c>
      <c r="I8" s="77">
        <f t="shared" si="0"/>
        <v>6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8.2781456953642391E-2</v>
      </c>
      <c r="D20" s="41"/>
      <c r="E20" s="41"/>
      <c r="F20" s="41"/>
      <c r="G20" s="41">
        <v>1</v>
      </c>
      <c r="H20" s="41"/>
      <c r="I20" s="41">
        <v>1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8.2781456953642391E-2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0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8</v>
      </c>
      <c r="C34" s="19">
        <f t="shared" si="3"/>
        <v>0.66225165562913912</v>
      </c>
      <c r="D34" s="41">
        <v>6</v>
      </c>
      <c r="E34" s="54"/>
      <c r="F34" s="54">
        <v>2</v>
      </c>
      <c r="G34" s="43">
        <v>6</v>
      </c>
      <c r="H34" s="41">
        <v>3</v>
      </c>
      <c r="I34" s="41">
        <v>5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12080</v>
      </c>
      <c r="C40" s="29"/>
      <c r="D40" s="28">
        <v>5863</v>
      </c>
      <c r="E40" s="28">
        <v>5136</v>
      </c>
      <c r="F40" s="28">
        <v>3495</v>
      </c>
      <c r="G40" s="28">
        <v>3449</v>
      </c>
      <c r="H40" s="35">
        <v>9383</v>
      </c>
      <c r="I40" s="28">
        <v>2163</v>
      </c>
      <c r="J40" s="28">
        <v>159</v>
      </c>
      <c r="K40" s="28">
        <v>375</v>
      </c>
      <c r="L40" s="28"/>
      <c r="M40" s="30">
        <v>1058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25" priority="6" stopIfTrue="1" operator="equal">
      <formula>0</formula>
    </cfRule>
  </conditionalFormatting>
  <conditionalFormatting sqref="H23:H39">
    <cfRule type="cellIs" dxfId="424" priority="5" stopIfTrue="1" operator="equal">
      <formula>0</formula>
    </cfRule>
  </conditionalFormatting>
  <conditionalFormatting sqref="D17:D20 F17:F20 H17:H20 J17:J20 L17:L20">
    <cfRule type="cellIs" dxfId="423" priority="4" stopIfTrue="1" operator="equal">
      <formula>0</formula>
    </cfRule>
  </conditionalFormatting>
  <conditionalFormatting sqref="E17:E20 G17:G20 I17:I20 K17:K20">
    <cfRule type="cellIs" dxfId="422" priority="3" stopIfTrue="1" operator="equal">
      <formula>0</formula>
    </cfRule>
  </conditionalFormatting>
  <conditionalFormatting sqref="E23:F23">
    <cfRule type="cellIs" dxfId="421" priority="2" stopIfTrue="1" operator="equal">
      <formula>0</formula>
    </cfRule>
  </conditionalFormatting>
  <conditionalFormatting sqref="M17:M20">
    <cfRule type="cellIs" dxfId="42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4575</v>
      </c>
      <c r="C40" s="29"/>
      <c r="D40" s="28">
        <v>2178</v>
      </c>
      <c r="E40" s="28">
        <v>1917</v>
      </c>
      <c r="F40" s="28">
        <v>1329</v>
      </c>
      <c r="G40" s="28">
        <v>1329</v>
      </c>
      <c r="H40" s="28">
        <v>4039</v>
      </c>
      <c r="I40" s="28">
        <v>409</v>
      </c>
      <c r="J40" s="28">
        <v>89</v>
      </c>
      <c r="K40" s="28">
        <v>38</v>
      </c>
      <c r="L40" s="28"/>
      <c r="M40" s="30">
        <v>346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9" priority="6" stopIfTrue="1" operator="equal">
      <formula>0</formula>
    </cfRule>
  </conditionalFormatting>
  <conditionalFormatting sqref="H23:H39">
    <cfRule type="cellIs" dxfId="418" priority="5" stopIfTrue="1" operator="equal">
      <formula>0</formula>
    </cfRule>
  </conditionalFormatting>
  <conditionalFormatting sqref="D17:D20 F17:F20 H17:H20 J17:J20 L17:L20">
    <cfRule type="cellIs" dxfId="417" priority="4" stopIfTrue="1" operator="equal">
      <formula>0</formula>
    </cfRule>
  </conditionalFormatting>
  <conditionalFormatting sqref="E17:E20 G17:G20 I17:I20 K17:K20">
    <cfRule type="cellIs" dxfId="416" priority="3" stopIfTrue="1" operator="equal">
      <formula>0</formula>
    </cfRule>
  </conditionalFormatting>
  <conditionalFormatting sqref="E23:F23">
    <cfRule type="cellIs" dxfId="415" priority="2" stopIfTrue="1" operator="equal">
      <formula>0</formula>
    </cfRule>
  </conditionalFormatting>
  <conditionalFormatting sqref="M17:M20">
    <cfRule type="cellIs" dxfId="414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2021</v>
      </c>
      <c r="C40" s="29"/>
      <c r="D40" s="28">
        <v>1000</v>
      </c>
      <c r="E40" s="28">
        <v>794</v>
      </c>
      <c r="F40" s="28">
        <v>618</v>
      </c>
      <c r="G40" s="28">
        <v>609</v>
      </c>
      <c r="H40" s="28">
        <v>1939</v>
      </c>
      <c r="I40" s="28">
        <v>23</v>
      </c>
      <c r="J40" s="28">
        <v>33</v>
      </c>
      <c r="K40" s="28">
        <v>26</v>
      </c>
      <c r="L40" s="28"/>
      <c r="M40" s="30">
        <v>71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3" priority="6" stopIfTrue="1" operator="equal">
      <formula>0</formula>
    </cfRule>
  </conditionalFormatting>
  <conditionalFormatting sqref="H23:H39">
    <cfRule type="cellIs" dxfId="412" priority="5" stopIfTrue="1" operator="equal">
      <formula>0</formula>
    </cfRule>
  </conditionalFormatting>
  <conditionalFormatting sqref="D17:D20 F17:F20 H17:H20 J17:J20 L17:L20">
    <cfRule type="cellIs" dxfId="411" priority="4" stopIfTrue="1" operator="equal">
      <formula>0</formula>
    </cfRule>
  </conditionalFormatting>
  <conditionalFormatting sqref="E17:E20 G17:G20 I17:I20 K17:K20">
    <cfRule type="cellIs" dxfId="410" priority="3" stopIfTrue="1" operator="equal">
      <formula>0</formula>
    </cfRule>
  </conditionalFormatting>
  <conditionalFormatting sqref="E23:F23">
    <cfRule type="cellIs" dxfId="409" priority="2" stopIfTrue="1" operator="equal">
      <formula>0</formula>
    </cfRule>
  </conditionalFormatting>
  <conditionalFormatting sqref="M17:M20">
    <cfRule type="cellIs" dxfId="408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9</v>
      </c>
      <c r="C8" s="78">
        <f>(B8/$B$40)*1000</f>
        <v>5.3066037735849054</v>
      </c>
      <c r="D8" s="77">
        <f t="shared" ref="D8:M8" si="0">(SUM(D23:D39))+D15+D21</f>
        <v>3</v>
      </c>
      <c r="E8" s="77">
        <f t="shared" si="0"/>
        <v>0</v>
      </c>
      <c r="F8" s="77">
        <f t="shared" si="0"/>
        <v>3</v>
      </c>
      <c r="G8" s="77">
        <f t="shared" si="0"/>
        <v>6</v>
      </c>
      <c r="H8" s="77">
        <f t="shared" si="0"/>
        <v>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0.58962264150943389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0.58962264150943389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0.58962264150943389</v>
      </c>
      <c r="D18" s="41"/>
      <c r="E18" s="41"/>
      <c r="F18" s="41">
        <v>1</v>
      </c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0.58962264150943389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</v>
      </c>
      <c r="C21" s="78">
        <f>(B21/$B$40)*1000</f>
        <v>1.1792452830188678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1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1.1792452830188678</v>
      </c>
      <c r="D23" s="40"/>
      <c r="E23" s="40"/>
      <c r="F23" s="40"/>
      <c r="G23" s="40">
        <v>2</v>
      </c>
      <c r="H23" s="40">
        <v>1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0.58962264150943389</v>
      </c>
      <c r="D31" s="41">
        <v>1</v>
      </c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0.58962264150943389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0.58962264150943389</v>
      </c>
      <c r="D34" s="41">
        <v>1</v>
      </c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0.58962264150943389</v>
      </c>
      <c r="D38" s="41">
        <v>1</v>
      </c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1696</v>
      </c>
      <c r="C40" s="29"/>
      <c r="D40" s="28">
        <v>818</v>
      </c>
      <c r="E40" s="28">
        <v>641</v>
      </c>
      <c r="F40" s="28">
        <v>522</v>
      </c>
      <c r="G40" s="28">
        <v>533</v>
      </c>
      <c r="H40" s="28">
        <v>1561</v>
      </c>
      <c r="I40" s="28">
        <v>29</v>
      </c>
      <c r="J40" s="28">
        <v>90</v>
      </c>
      <c r="K40" s="28">
        <v>16</v>
      </c>
      <c r="L40" s="28"/>
      <c r="M40" s="30">
        <v>42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07" priority="6" stopIfTrue="1" operator="equal">
      <formula>0</formula>
    </cfRule>
  </conditionalFormatting>
  <conditionalFormatting sqref="H23:H39">
    <cfRule type="cellIs" dxfId="406" priority="5" stopIfTrue="1" operator="equal">
      <formula>0</formula>
    </cfRule>
  </conditionalFormatting>
  <conditionalFormatting sqref="D17:D20 F17:F20 H17:H20 J17:J20 L17:L20">
    <cfRule type="cellIs" dxfId="405" priority="4" stopIfTrue="1" operator="equal">
      <formula>0</formula>
    </cfRule>
  </conditionalFormatting>
  <conditionalFormatting sqref="E17:E20 G17:G20 I17:I20 K17:K20">
    <cfRule type="cellIs" dxfId="404" priority="3" stopIfTrue="1" operator="equal">
      <formula>0</formula>
    </cfRule>
  </conditionalFormatting>
  <conditionalFormatting sqref="E23:F23">
    <cfRule type="cellIs" dxfId="403" priority="2" stopIfTrue="1" operator="equal">
      <formula>0</formula>
    </cfRule>
  </conditionalFormatting>
  <conditionalFormatting sqref="M17:M20">
    <cfRule type="cellIs" dxfId="40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8</v>
      </c>
      <c r="C8" s="78">
        <f>(B8/$B$40)*1000</f>
        <v>2.9455081001472752</v>
      </c>
      <c r="D8" s="77">
        <f t="shared" ref="D8:M8" si="0">(SUM(D23:D39))+D15+D21</f>
        <v>2</v>
      </c>
      <c r="E8" s="77">
        <f t="shared" si="0"/>
        <v>2</v>
      </c>
      <c r="F8" s="77">
        <f t="shared" si="0"/>
        <v>0</v>
      </c>
      <c r="G8" s="77">
        <f t="shared" si="0"/>
        <v>6</v>
      </c>
      <c r="H8" s="77">
        <f t="shared" si="0"/>
        <v>7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0.36818851251840939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0.36818851251840939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5</v>
      </c>
      <c r="C23" s="19">
        <f t="shared" ref="C23:C39" si="3">(B23/$B$40)*1000</f>
        <v>1.840942562592047</v>
      </c>
      <c r="D23" s="40">
        <v>2</v>
      </c>
      <c r="E23" s="40">
        <v>1</v>
      </c>
      <c r="F23" s="40"/>
      <c r="G23" s="40">
        <v>4</v>
      </c>
      <c r="H23" s="40">
        <v>4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0.36818851251840939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0.36818851251840939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2716</v>
      </c>
      <c r="C40" s="29"/>
      <c r="D40" s="28">
        <v>1307</v>
      </c>
      <c r="E40" s="28">
        <v>1134</v>
      </c>
      <c r="F40" s="28">
        <v>805</v>
      </c>
      <c r="G40" s="28">
        <v>777</v>
      </c>
      <c r="H40" s="35">
        <v>1755</v>
      </c>
      <c r="I40" s="28">
        <v>67</v>
      </c>
      <c r="J40" s="28">
        <v>854</v>
      </c>
      <c r="K40" s="28">
        <v>40</v>
      </c>
      <c r="L40" s="28"/>
      <c r="M40" s="30">
        <v>71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01" priority="6" stopIfTrue="1" operator="equal">
      <formula>0</formula>
    </cfRule>
  </conditionalFormatting>
  <conditionalFormatting sqref="H23:H39">
    <cfRule type="cellIs" dxfId="400" priority="5" stopIfTrue="1" operator="equal">
      <formula>0</formula>
    </cfRule>
  </conditionalFormatting>
  <conditionalFormatting sqref="D17:D20 F17:F20 H17:H20 J17:J20 L17:L20">
    <cfRule type="cellIs" dxfId="399" priority="4" stopIfTrue="1" operator="equal">
      <formula>0</formula>
    </cfRule>
  </conditionalFormatting>
  <conditionalFormatting sqref="E17:E20 G17:G20 I17:I20 K17:K20">
    <cfRule type="cellIs" dxfId="398" priority="3" stopIfTrue="1" operator="equal">
      <formula>0</formula>
    </cfRule>
  </conditionalFormatting>
  <conditionalFormatting sqref="E23:F23">
    <cfRule type="cellIs" dxfId="397" priority="2" stopIfTrue="1" operator="equal">
      <formula>0</formula>
    </cfRule>
  </conditionalFormatting>
  <conditionalFormatting sqref="M17:M20">
    <cfRule type="cellIs" dxfId="396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22</v>
      </c>
      <c r="C8" s="78">
        <f>(B8/$B$40)*1000</f>
        <v>8.8960776384957541</v>
      </c>
      <c r="D8" s="77">
        <f t="shared" ref="D8:M8" si="0">(SUM(D23:D39))+D15+D21</f>
        <v>4</v>
      </c>
      <c r="E8" s="77">
        <f t="shared" si="0"/>
        <v>2</v>
      </c>
      <c r="F8" s="77">
        <f t="shared" si="0"/>
        <v>6</v>
      </c>
      <c r="G8" s="77">
        <f t="shared" si="0"/>
        <v>14</v>
      </c>
      <c r="H8" s="77">
        <f t="shared" si="0"/>
        <v>22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0.40436716538617062</v>
      </c>
      <c r="D11" s="40">
        <v>1</v>
      </c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0.40436716538617062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0.80873433077234125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2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0.40436716538617062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0.40436716538617062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11</v>
      </c>
      <c r="C23" s="19">
        <f t="shared" ref="C23:C39" si="3">(B23/$B$40)*1000</f>
        <v>4.448038819247877</v>
      </c>
      <c r="D23" s="40">
        <v>2</v>
      </c>
      <c r="E23" s="40">
        <v>1</v>
      </c>
      <c r="F23" s="40">
        <v>2</v>
      </c>
      <c r="G23" s="40">
        <v>8</v>
      </c>
      <c r="H23" s="40">
        <v>11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5</v>
      </c>
      <c r="C32" s="19">
        <f t="shared" si="3"/>
        <v>2.0218358269308534</v>
      </c>
      <c r="D32" s="41"/>
      <c r="E32" s="54"/>
      <c r="F32" s="54">
        <v>2</v>
      </c>
      <c r="G32" s="41">
        <v>3</v>
      </c>
      <c r="H32" s="41">
        <v>5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</v>
      </c>
      <c r="C34" s="19">
        <f t="shared" si="3"/>
        <v>1.2131014961585118</v>
      </c>
      <c r="D34" s="41">
        <v>1</v>
      </c>
      <c r="E34" s="54">
        <v>1</v>
      </c>
      <c r="F34" s="54"/>
      <c r="G34" s="43">
        <v>2</v>
      </c>
      <c r="H34" s="41">
        <v>3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2473</v>
      </c>
      <c r="C40" s="29"/>
      <c r="D40" s="28">
        <v>1210</v>
      </c>
      <c r="E40" s="28">
        <v>1037</v>
      </c>
      <c r="F40" s="28">
        <v>724</v>
      </c>
      <c r="G40" s="28">
        <v>712</v>
      </c>
      <c r="H40" s="28">
        <v>2388</v>
      </c>
      <c r="I40" s="28">
        <v>57</v>
      </c>
      <c r="J40" s="28">
        <v>18</v>
      </c>
      <c r="K40" s="28">
        <v>10</v>
      </c>
      <c r="L40" s="28"/>
      <c r="M40" s="30">
        <v>97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95" priority="6" stopIfTrue="1" operator="equal">
      <formula>0</formula>
    </cfRule>
  </conditionalFormatting>
  <conditionalFormatting sqref="H23:H39">
    <cfRule type="cellIs" dxfId="394" priority="5" stopIfTrue="1" operator="equal">
      <formula>0</formula>
    </cfRule>
  </conditionalFormatting>
  <conditionalFormatting sqref="D17:D20 F17:F20 H17:H20 J17:J20 L17:L20">
    <cfRule type="cellIs" dxfId="393" priority="4" stopIfTrue="1" operator="equal">
      <formula>0</formula>
    </cfRule>
  </conditionalFormatting>
  <conditionalFormatting sqref="E17:E20 G17:G20 I17:I20 K17:K20">
    <cfRule type="cellIs" dxfId="392" priority="3" stopIfTrue="1" operator="equal">
      <formula>0</formula>
    </cfRule>
  </conditionalFormatting>
  <conditionalFormatting sqref="E23:F23">
    <cfRule type="cellIs" dxfId="391" priority="2" stopIfTrue="1" operator="equal">
      <formula>0</formula>
    </cfRule>
  </conditionalFormatting>
  <conditionalFormatting sqref="M17:M20">
    <cfRule type="cellIs" dxfId="3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3"/>
  <sheetViews>
    <sheetView topLeftCell="A19" workbookViewId="0">
      <selection activeCell="A41" sqref="A41:M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8" width="6.28515625" bestFit="1" customWidth="1"/>
    <col min="9" max="9" width="5.1406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2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2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/>
      <c r="I11"/>
      <c r="J11"/>
      <c r="K11"/>
      <c r="L11"/>
      <c r="M11" s="51"/>
    </row>
    <row r="12" spans="1:13" s="6" customFormat="1" x14ac:dyDescent="0.2">
      <c r="A12" s="23" t="s">
        <v>16</v>
      </c>
      <c r="B12" s="18">
        <f t="shared" ref="B12:B14" si="1">SUM(E12:G12)</f>
        <v>0</v>
      </c>
      <c r="C12" s="19">
        <f>(B12/$B$40)*1000</f>
        <v>0</v>
      </c>
      <c r="D12" s="41"/>
      <c r="E12" s="41"/>
      <c r="F12" s="41"/>
      <c r="G12" s="41"/>
      <c r="H12"/>
      <c r="I12"/>
      <c r="J12"/>
      <c r="K12"/>
      <c r="L12"/>
      <c r="M12" s="52"/>
    </row>
    <row r="13" spans="1:13" s="6" customFormat="1" x14ac:dyDescent="0.2">
      <c r="A13" s="23" t="s">
        <v>18</v>
      </c>
      <c r="B13" s="18">
        <f t="shared" si="1"/>
        <v>0</v>
      </c>
      <c r="C13" s="19">
        <f>(B13/$B$40)*1000</f>
        <v>0</v>
      </c>
      <c r="D13" s="41"/>
      <c r="E13" s="41"/>
      <c r="F13" s="41"/>
      <c r="G13" s="41"/>
      <c r="H13"/>
      <c r="I13"/>
      <c r="J13"/>
      <c r="K13"/>
      <c r="L13"/>
      <c r="M13" s="52"/>
    </row>
    <row r="14" spans="1:13" s="2" customFormat="1" x14ac:dyDescent="0.2">
      <c r="A14" s="23" t="s">
        <v>19</v>
      </c>
      <c r="B14" s="18">
        <f t="shared" si="1"/>
        <v>0</v>
      </c>
      <c r="C14" s="19">
        <f>(B14/$B$40)*1000</f>
        <v>0</v>
      </c>
      <c r="D14" s="41"/>
      <c r="E14" s="41"/>
      <c r="F14" s="41"/>
      <c r="G14" s="41"/>
      <c r="H14"/>
      <c r="I14"/>
      <c r="J14"/>
      <c r="K14"/>
      <c r="L14"/>
      <c r="M14" s="52"/>
    </row>
    <row r="15" spans="1:13" s="2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2">SUM(D11:D14)</f>
        <v>0</v>
      </c>
      <c r="E15" s="83">
        <f t="shared" si="2"/>
        <v>0</v>
      </c>
      <c r="F15" s="83">
        <f t="shared" si="2"/>
        <v>0</v>
      </c>
      <c r="G15" s="83">
        <f t="shared" si="2"/>
        <v>0</v>
      </c>
      <c r="H15" s="83">
        <f t="shared" si="2"/>
        <v>0</v>
      </c>
      <c r="I15" s="83">
        <f t="shared" si="2"/>
        <v>0</v>
      </c>
      <c r="J15" s="83">
        <f t="shared" si="2"/>
        <v>0</v>
      </c>
      <c r="K15" s="83">
        <f t="shared" si="2"/>
        <v>0</v>
      </c>
      <c r="L15" s="83">
        <f t="shared" si="2"/>
        <v>0</v>
      </c>
      <c r="M15" s="84">
        <f t="shared" si="2"/>
        <v>0</v>
      </c>
    </row>
    <row r="16" spans="1:13" s="2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 t="shared" ref="B17:B20" si="3">SUM(E17:G17)</f>
        <v>0</v>
      </c>
      <c r="C17" s="19">
        <f>(B17/$B$40)*1000</f>
        <v>0</v>
      </c>
      <c r="D17" s="41"/>
      <c r="E17" s="41"/>
      <c r="F17" s="41"/>
      <c r="G17" s="41"/>
      <c r="H17"/>
      <c r="I17"/>
      <c r="J17"/>
      <c r="K17"/>
      <c r="L17"/>
      <c r="M17" s="49"/>
    </row>
    <row r="18" spans="1:13" s="2" customFormat="1" x14ac:dyDescent="0.2">
      <c r="A18" s="23" t="s">
        <v>23</v>
      </c>
      <c r="B18" s="18">
        <f t="shared" si="3"/>
        <v>0</v>
      </c>
      <c r="C18" s="19">
        <f>(B18/$B$40)*1000</f>
        <v>0</v>
      </c>
      <c r="D18" s="41"/>
      <c r="E18" s="41"/>
      <c r="F18" s="41"/>
      <c r="G18" s="41"/>
      <c r="H18"/>
      <c r="I18"/>
      <c r="J18"/>
      <c r="K18"/>
      <c r="L18"/>
      <c r="M18" s="49"/>
    </row>
    <row r="19" spans="1:13" s="2" customFormat="1" x14ac:dyDescent="0.2">
      <c r="A19" s="23" t="s">
        <v>24</v>
      </c>
      <c r="B19" s="18">
        <f t="shared" si="3"/>
        <v>0</v>
      </c>
      <c r="C19" s="19">
        <f>(B19/$B$40)*1000</f>
        <v>0</v>
      </c>
      <c r="D19" s="41"/>
      <c r="E19" s="41"/>
      <c r="F19" s="41"/>
      <c r="G19" s="41"/>
      <c r="H19"/>
      <c r="I19"/>
      <c r="J19"/>
      <c r="K19"/>
      <c r="L19"/>
      <c r="M19" s="49"/>
    </row>
    <row r="20" spans="1:13" s="2" customFormat="1" x14ac:dyDescent="0.2">
      <c r="A20" s="23" t="s">
        <v>25</v>
      </c>
      <c r="B20" s="18">
        <f t="shared" si="3"/>
        <v>0</v>
      </c>
      <c r="C20" s="19">
        <f>(B20/$B$40)*1000</f>
        <v>0</v>
      </c>
      <c r="D20" s="41"/>
      <c r="E20" s="41"/>
      <c r="F20" s="41"/>
      <c r="G20" s="41"/>
      <c r="H20"/>
      <c r="I20"/>
      <c r="J20"/>
      <c r="K20"/>
      <c r="L20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4">SUM(E17:E20)</f>
        <v>0</v>
      </c>
      <c r="F21" s="83">
        <f t="shared" si="4"/>
        <v>0</v>
      </c>
      <c r="G21" s="83">
        <f t="shared" si="4"/>
        <v>0</v>
      </c>
      <c r="H21" s="83">
        <f t="shared" si="4"/>
        <v>0</v>
      </c>
      <c r="I21" s="83">
        <f t="shared" si="4"/>
        <v>0</v>
      </c>
      <c r="J21" s="83">
        <f t="shared" si="4"/>
        <v>0</v>
      </c>
      <c r="K21" s="83">
        <f t="shared" si="4"/>
        <v>0</v>
      </c>
      <c r="L21" s="83">
        <f t="shared" si="4"/>
        <v>0</v>
      </c>
      <c r="M21" s="84">
        <f t="shared" si="4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37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 t="shared" ref="B23:B39" si="5">SUM(E23:G23)</f>
        <v>0</v>
      </c>
      <c r="C23" s="19">
        <f t="shared" ref="C23:C39" si="6">(B23/$B$40)*1000</f>
        <v>0</v>
      </c>
      <c r="D23" s="40"/>
      <c r="E23" s="40"/>
      <c r="F23" s="40"/>
      <c r="G23" s="40"/>
      <c r="H23"/>
      <c r="I23"/>
      <c r="J23"/>
      <c r="K23"/>
      <c r="L23"/>
      <c r="M23" s="48"/>
    </row>
    <row r="24" spans="1:13" s="2" customFormat="1" x14ac:dyDescent="0.2">
      <c r="A24" s="26" t="s">
        <v>29</v>
      </c>
      <c r="B24" s="18">
        <f t="shared" si="5"/>
        <v>0</v>
      </c>
      <c r="C24" s="19">
        <f t="shared" si="6"/>
        <v>0</v>
      </c>
      <c r="D24" s="41"/>
      <c r="E24" s="54"/>
      <c r="F24" s="54"/>
      <c r="G24" s="41"/>
      <c r="H24"/>
      <c r="I24"/>
      <c r="J24"/>
      <c r="K24"/>
      <c r="L24"/>
      <c r="M24" s="49"/>
    </row>
    <row r="25" spans="1:13" s="2" customFormat="1" x14ac:dyDescent="0.2">
      <c r="A25" s="26" t="s">
        <v>30</v>
      </c>
      <c r="B25" s="18">
        <f t="shared" si="5"/>
        <v>0</v>
      </c>
      <c r="C25" s="19">
        <f t="shared" si="6"/>
        <v>0</v>
      </c>
      <c r="D25" s="41"/>
      <c r="E25" s="54"/>
      <c r="F25" s="54"/>
      <c r="G25" s="41"/>
      <c r="H25"/>
      <c r="I25"/>
      <c r="J25"/>
      <c r="K25"/>
      <c r="L25"/>
      <c r="M25" s="49"/>
    </row>
    <row r="26" spans="1:13" s="2" customFormat="1" x14ac:dyDescent="0.2">
      <c r="A26" s="26" t="s">
        <v>31</v>
      </c>
      <c r="B26" s="18">
        <f t="shared" si="5"/>
        <v>0</v>
      </c>
      <c r="C26" s="19">
        <f t="shared" si="6"/>
        <v>0</v>
      </c>
      <c r="D26" s="41"/>
      <c r="E26" s="54"/>
      <c r="F26" s="54"/>
      <c r="G26" s="41"/>
      <c r="H26"/>
      <c r="I26"/>
      <c r="J26"/>
      <c r="K26"/>
      <c r="L26"/>
      <c r="M26" s="49"/>
    </row>
    <row r="27" spans="1:13" s="2" customFormat="1" x14ac:dyDescent="0.2">
      <c r="A27" s="26" t="s">
        <v>32</v>
      </c>
      <c r="B27" s="18">
        <f t="shared" si="5"/>
        <v>0</v>
      </c>
      <c r="C27" s="19">
        <f t="shared" si="6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5"/>
        <v>0</v>
      </c>
      <c r="C28" s="19">
        <f t="shared" si="6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5"/>
        <v>0</v>
      </c>
      <c r="C29" s="19">
        <f t="shared" si="6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5"/>
        <v>0</v>
      </c>
      <c r="C30" s="19">
        <f t="shared" si="6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5"/>
        <v>0</v>
      </c>
      <c r="C31" s="19">
        <f t="shared" si="6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ht="12" customHeight="1" x14ac:dyDescent="0.2">
      <c r="A32" s="26" t="s">
        <v>37</v>
      </c>
      <c r="B32" s="18">
        <f t="shared" si="5"/>
        <v>0</v>
      </c>
      <c r="C32" s="19">
        <f t="shared" si="6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4" s="2" customFormat="1" x14ac:dyDescent="0.2">
      <c r="A33" s="23" t="s">
        <v>17</v>
      </c>
      <c r="B33" s="18">
        <f t="shared" si="5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4" s="2" customFormat="1" x14ac:dyDescent="0.2">
      <c r="A34" s="26" t="s">
        <v>38</v>
      </c>
      <c r="B34" s="18">
        <f t="shared" si="5"/>
        <v>0</v>
      </c>
      <c r="C34" s="19">
        <f t="shared" si="6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4" s="2" customFormat="1" x14ac:dyDescent="0.2">
      <c r="A35" s="26" t="s">
        <v>39</v>
      </c>
      <c r="B35" s="18">
        <f t="shared" si="5"/>
        <v>0</v>
      </c>
      <c r="C35" s="19">
        <f t="shared" si="6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4" s="5" customFormat="1" x14ac:dyDescent="0.2">
      <c r="A36" s="26" t="s">
        <v>40</v>
      </c>
      <c r="B36" s="18">
        <f t="shared" si="5"/>
        <v>0</v>
      </c>
      <c r="C36" s="19">
        <f t="shared" si="6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  <c r="N36" s="7"/>
    </row>
    <row r="37" spans="1:14" x14ac:dyDescent="0.2">
      <c r="A37" s="26" t="s">
        <v>41</v>
      </c>
      <c r="B37" s="18">
        <f t="shared" si="5"/>
        <v>0</v>
      </c>
      <c r="C37" s="19">
        <f t="shared" si="6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4" x14ac:dyDescent="0.2">
      <c r="A38" s="26" t="s">
        <v>42</v>
      </c>
      <c r="B38" s="18">
        <f t="shared" si="5"/>
        <v>0</v>
      </c>
      <c r="C38" s="19">
        <f t="shared" si="6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4" x14ac:dyDescent="0.2">
      <c r="A39" s="26" t="s">
        <v>43</v>
      </c>
      <c r="B39" s="18">
        <f t="shared" si="5"/>
        <v>0</v>
      </c>
      <c r="C39" s="19">
        <f t="shared" si="6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4" x14ac:dyDescent="0.2">
      <c r="A40" s="27" t="s">
        <v>51</v>
      </c>
      <c r="B40" s="28">
        <f>SUM(E40:G40)</f>
        <v>533</v>
      </c>
      <c r="C40" s="29"/>
      <c r="D40" s="28">
        <v>273</v>
      </c>
      <c r="E40" s="28">
        <v>210</v>
      </c>
      <c r="F40" s="28">
        <v>172</v>
      </c>
      <c r="G40" s="28">
        <v>151</v>
      </c>
      <c r="H40" s="28">
        <v>511</v>
      </c>
      <c r="I40" s="28">
        <v>13</v>
      </c>
      <c r="J40" s="28">
        <v>7</v>
      </c>
      <c r="K40" s="28">
        <v>2</v>
      </c>
      <c r="L40" s="28"/>
      <c r="M40" s="30">
        <v>20</v>
      </c>
    </row>
    <row r="41" spans="1:14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4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4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M11:M14 I27:M39 D24:G39 D23 G23 M23:M26">
    <cfRule type="cellIs" dxfId="497" priority="7" stopIfTrue="1" operator="equal">
      <formula>0</formula>
    </cfRule>
  </conditionalFormatting>
  <conditionalFormatting sqref="H27:H39">
    <cfRule type="cellIs" dxfId="496" priority="5" stopIfTrue="1" operator="equal">
      <formula>0</formula>
    </cfRule>
  </conditionalFormatting>
  <conditionalFormatting sqref="D17:D20 F17:F20">
    <cfRule type="cellIs" dxfId="495" priority="4" stopIfTrue="1" operator="equal">
      <formula>0</formula>
    </cfRule>
  </conditionalFormatting>
  <conditionalFormatting sqref="E17:E20 G17:G20">
    <cfRule type="cellIs" dxfId="494" priority="3" stopIfTrue="1" operator="equal">
      <formula>0</formula>
    </cfRule>
  </conditionalFormatting>
  <conditionalFormatting sqref="E23:F23">
    <cfRule type="cellIs" dxfId="493" priority="2" stopIfTrue="1" operator="equal">
      <formula>0</formula>
    </cfRule>
  </conditionalFormatting>
  <conditionalFormatting sqref="M17:M20">
    <cfRule type="cellIs" dxfId="49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</v>
      </c>
      <c r="C8" s="78">
        <f>(B8/$B$40)*1000</f>
        <v>0.27720027720027718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0</v>
      </c>
      <c r="G8" s="77">
        <f t="shared" si="0"/>
        <v>2</v>
      </c>
      <c r="H8" s="77">
        <f t="shared" si="0"/>
        <v>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>SUM(D11:D14)</f>
        <v>0</v>
      </c>
      <c r="E15" s="83">
        <f t="shared" ref="E15:M15" si="1">SUM(E11:E14)</f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</v>
      </c>
      <c r="C34" s="19">
        <f t="shared" si="3"/>
        <v>0.27720027720027718</v>
      </c>
      <c r="D34" s="41">
        <v>1</v>
      </c>
      <c r="E34" s="54"/>
      <c r="F34" s="54"/>
      <c r="G34" s="43">
        <v>2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7215</v>
      </c>
      <c r="C40" s="29"/>
      <c r="D40" s="28">
        <v>3608</v>
      </c>
      <c r="E40" s="28">
        <v>2885</v>
      </c>
      <c r="F40" s="28">
        <v>2081</v>
      </c>
      <c r="G40" s="28">
        <v>2249</v>
      </c>
      <c r="H40" s="28">
        <v>6748</v>
      </c>
      <c r="I40" s="28">
        <v>290</v>
      </c>
      <c r="J40" s="28">
        <v>41</v>
      </c>
      <c r="K40" s="28">
        <v>136</v>
      </c>
      <c r="L40" s="28"/>
      <c r="M40" s="30">
        <v>521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89" priority="6" stopIfTrue="1" operator="equal">
      <formula>0</formula>
    </cfRule>
  </conditionalFormatting>
  <conditionalFormatting sqref="H23:H39">
    <cfRule type="cellIs" dxfId="388" priority="5" stopIfTrue="1" operator="equal">
      <formula>0</formula>
    </cfRule>
  </conditionalFormatting>
  <conditionalFormatting sqref="D17:D20 F17:F20 H17:H20 J17:J20 L17:L20">
    <cfRule type="cellIs" dxfId="387" priority="4" stopIfTrue="1" operator="equal">
      <formula>0</formula>
    </cfRule>
  </conditionalFormatting>
  <conditionalFormatting sqref="E17:E20 G17:G20 I17:I20 K17:K20">
    <cfRule type="cellIs" dxfId="386" priority="3" stopIfTrue="1" operator="equal">
      <formula>0</formula>
    </cfRule>
  </conditionalFormatting>
  <conditionalFormatting sqref="E23:F23">
    <cfRule type="cellIs" dxfId="385" priority="2" stopIfTrue="1" operator="equal">
      <formula>0</formula>
    </cfRule>
  </conditionalFormatting>
  <conditionalFormatting sqref="M17:M20">
    <cfRule type="cellIs" dxfId="3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9</v>
      </c>
      <c r="C8" s="78">
        <f>(B8/$B$40)*1000</f>
        <v>9.0270812437311942</v>
      </c>
      <c r="D8" s="77">
        <f t="shared" ref="D8:M8" si="0">(SUM(D23:D39))+D15+D21</f>
        <v>1</v>
      </c>
      <c r="E8" s="77">
        <f t="shared" si="0"/>
        <v>1</v>
      </c>
      <c r="F8" s="77">
        <f t="shared" si="0"/>
        <v>0</v>
      </c>
      <c r="G8" s="77">
        <f t="shared" si="0"/>
        <v>8</v>
      </c>
      <c r="H8" s="77">
        <f t="shared" si="0"/>
        <v>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5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1.0030090270812437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1.0030090270812437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2.0060180541624875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1.0030090270812437</v>
      </c>
      <c r="D23" s="40">
        <v>1</v>
      </c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6</v>
      </c>
      <c r="C39" s="19">
        <f t="shared" si="3"/>
        <v>6.0180541624874619</v>
      </c>
      <c r="D39" s="41"/>
      <c r="E39" s="54"/>
      <c r="F39" s="54"/>
      <c r="G39" s="41">
        <v>6</v>
      </c>
      <c r="H39" s="41">
        <v>1</v>
      </c>
      <c r="I39" s="41"/>
      <c r="J39" s="41"/>
      <c r="K39" s="41"/>
      <c r="L39" s="41">
        <v>5</v>
      </c>
      <c r="M39" s="50"/>
    </row>
    <row r="40" spans="1:13" s="3" customFormat="1" ht="12" x14ac:dyDescent="0.2">
      <c r="A40" s="27" t="s">
        <v>51</v>
      </c>
      <c r="B40" s="28">
        <f>SUM(E40:G40)</f>
        <v>997</v>
      </c>
      <c r="C40" s="29"/>
      <c r="D40" s="28">
        <v>470</v>
      </c>
      <c r="E40" s="28">
        <v>404</v>
      </c>
      <c r="F40" s="28">
        <v>311</v>
      </c>
      <c r="G40" s="28">
        <v>282</v>
      </c>
      <c r="H40" s="28">
        <v>949</v>
      </c>
      <c r="I40" s="28">
        <v>25</v>
      </c>
      <c r="J40" s="28">
        <v>15</v>
      </c>
      <c r="K40" s="28">
        <v>8</v>
      </c>
      <c r="L40" s="28"/>
      <c r="M40" s="30">
        <v>49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83" priority="6" stopIfTrue="1" operator="equal">
      <formula>0</formula>
    </cfRule>
  </conditionalFormatting>
  <conditionalFormatting sqref="H23:H39">
    <cfRule type="cellIs" dxfId="382" priority="5" stopIfTrue="1" operator="equal">
      <formula>0</formula>
    </cfRule>
  </conditionalFormatting>
  <conditionalFormatting sqref="D17:D20 F17:F20 H17:H20 J17:J20 L17:L20">
    <cfRule type="cellIs" dxfId="381" priority="4" stopIfTrue="1" operator="equal">
      <formula>0</formula>
    </cfRule>
  </conditionalFormatting>
  <conditionalFormatting sqref="E17:E20 G17:G20 I17:I20 K17:K20">
    <cfRule type="cellIs" dxfId="380" priority="3" stopIfTrue="1" operator="equal">
      <formula>0</formula>
    </cfRule>
  </conditionalFormatting>
  <conditionalFormatting sqref="E23:F23">
    <cfRule type="cellIs" dxfId="379" priority="2" stopIfTrue="1" operator="equal">
      <formula>0</formula>
    </cfRule>
  </conditionalFormatting>
  <conditionalFormatting sqref="M17:M20">
    <cfRule type="cellIs" dxfId="3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47</v>
      </c>
      <c r="C8" s="78">
        <f>(B8/$B$40)*1000</f>
        <v>16.660758596242466</v>
      </c>
      <c r="D8" s="77">
        <f t="shared" ref="D8:M8" si="0">(SUM(D23:D39))+D15+D21</f>
        <v>8</v>
      </c>
      <c r="E8" s="77">
        <f t="shared" si="0"/>
        <v>10</v>
      </c>
      <c r="F8" s="77">
        <f t="shared" si="0"/>
        <v>15</v>
      </c>
      <c r="G8" s="77">
        <f t="shared" si="0"/>
        <v>22</v>
      </c>
      <c r="H8" s="77">
        <f t="shared" si="0"/>
        <v>37</v>
      </c>
      <c r="I8" s="77">
        <f t="shared" si="0"/>
        <v>1</v>
      </c>
      <c r="J8" s="77">
        <f t="shared" si="0"/>
        <v>2</v>
      </c>
      <c r="K8" s="77">
        <f t="shared" si="0"/>
        <v>0</v>
      </c>
      <c r="L8" s="77">
        <f t="shared" si="0"/>
        <v>7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0.70896845090393479</v>
      </c>
      <c r="D11" s="40"/>
      <c r="E11" s="40">
        <v>1</v>
      </c>
      <c r="F11" s="40">
        <v>1</v>
      </c>
      <c r="G11" s="40"/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0.35448422545196739</v>
      </c>
      <c r="D13" s="41"/>
      <c r="E13" s="41"/>
      <c r="F13" s="41"/>
      <c r="G13" s="41">
        <v>1</v>
      </c>
      <c r="H13" s="41"/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3</v>
      </c>
      <c r="C15" s="78">
        <f>(B15/B40)*1000</f>
        <v>1.0634526763559022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1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5</v>
      </c>
      <c r="C18" s="19">
        <f>(B18/$B$40)*1000</f>
        <v>1.7724211272598369</v>
      </c>
      <c r="D18" s="41">
        <v>2</v>
      </c>
      <c r="E18" s="41"/>
      <c r="F18" s="41">
        <v>3</v>
      </c>
      <c r="G18" s="41">
        <v>2</v>
      </c>
      <c r="H18" s="41">
        <v>3</v>
      </c>
      <c r="I18" s="41"/>
      <c r="J18" s="41"/>
      <c r="K18" s="41"/>
      <c r="L18" s="41">
        <v>2</v>
      </c>
      <c r="M18" s="49"/>
    </row>
    <row r="19" spans="1:13" s="2" customFormat="1" x14ac:dyDescent="0.2">
      <c r="A19" s="23" t="s">
        <v>24</v>
      </c>
      <c r="B19" s="18">
        <f>SUM(E19:G19)</f>
        <v>3</v>
      </c>
      <c r="C19" s="19">
        <f>(B19/$B$40)*1000</f>
        <v>1.0634526763559022</v>
      </c>
      <c r="D19" s="41"/>
      <c r="E19" s="41"/>
      <c r="F19" s="41">
        <v>1</v>
      </c>
      <c r="G19" s="41">
        <v>2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8</v>
      </c>
      <c r="C21" s="78">
        <f>(B21/$B$40)*1000</f>
        <v>2.8358738036157392</v>
      </c>
      <c r="D21" s="83">
        <f>SUM(D17:D20)</f>
        <v>2</v>
      </c>
      <c r="E21" s="83">
        <f t="shared" ref="E21:M21" si="2">SUM(E17:E20)</f>
        <v>0</v>
      </c>
      <c r="F21" s="83">
        <f t="shared" si="2"/>
        <v>4</v>
      </c>
      <c r="G21" s="83">
        <f t="shared" si="2"/>
        <v>4</v>
      </c>
      <c r="H21" s="83">
        <f t="shared" si="2"/>
        <v>6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7</v>
      </c>
      <c r="C23" s="19">
        <f t="shared" ref="C23:C39" si="3">(B23/$B$40)*1000</f>
        <v>2.4813895781637716</v>
      </c>
      <c r="D23" s="40">
        <v>2</v>
      </c>
      <c r="E23" s="40"/>
      <c r="F23" s="40">
        <v>2</v>
      </c>
      <c r="G23" s="40">
        <v>5</v>
      </c>
      <c r="H23" s="40">
        <v>7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4</v>
      </c>
      <c r="C31" s="19">
        <f t="shared" si="3"/>
        <v>1.4179369018078696</v>
      </c>
      <c r="D31" s="41"/>
      <c r="E31" s="54"/>
      <c r="F31" s="54"/>
      <c r="G31" s="41">
        <v>4</v>
      </c>
      <c r="H31" s="41">
        <v>4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0.35448422545196739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20</v>
      </c>
      <c r="C34" s="19">
        <f t="shared" si="3"/>
        <v>7.0896845090393477</v>
      </c>
      <c r="D34" s="41">
        <v>4</v>
      </c>
      <c r="E34" s="54">
        <v>7</v>
      </c>
      <c r="F34" s="54">
        <v>7</v>
      </c>
      <c r="G34" s="43">
        <v>6</v>
      </c>
      <c r="H34" s="41">
        <v>15</v>
      </c>
      <c r="I34" s="41">
        <v>1</v>
      </c>
      <c r="J34" s="41">
        <v>2</v>
      </c>
      <c r="K34" s="41"/>
      <c r="L34" s="41">
        <v>2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2</v>
      </c>
      <c r="C36" s="19">
        <f t="shared" si="3"/>
        <v>0.70896845090393479</v>
      </c>
      <c r="D36" s="41"/>
      <c r="E36" s="54">
        <v>1</v>
      </c>
      <c r="F36" s="54"/>
      <c r="G36" s="43">
        <v>1</v>
      </c>
      <c r="H36" s="41">
        <v>2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0.70896845090393479</v>
      </c>
      <c r="D38" s="41"/>
      <c r="E38" s="54">
        <v>1</v>
      </c>
      <c r="F38" s="54">
        <v>1</v>
      </c>
      <c r="G38" s="43"/>
      <c r="H38" s="41"/>
      <c r="I38" s="41"/>
      <c r="J38" s="41"/>
      <c r="K38" s="41"/>
      <c r="L38" s="41">
        <v>2</v>
      </c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2821</v>
      </c>
      <c r="C40" s="29"/>
      <c r="D40" s="28">
        <v>1366</v>
      </c>
      <c r="E40" s="28">
        <v>1167</v>
      </c>
      <c r="F40" s="28">
        <v>804</v>
      </c>
      <c r="G40" s="28">
        <v>850</v>
      </c>
      <c r="H40" s="28">
        <v>2610</v>
      </c>
      <c r="I40" s="28">
        <v>59</v>
      </c>
      <c r="J40" s="28">
        <v>123</v>
      </c>
      <c r="K40" s="28">
        <v>29</v>
      </c>
      <c r="L40" s="28"/>
      <c r="M40" s="30">
        <v>69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77" priority="6" stopIfTrue="1" operator="equal">
      <formula>0</formula>
    </cfRule>
  </conditionalFormatting>
  <conditionalFormatting sqref="H23:H39">
    <cfRule type="cellIs" dxfId="376" priority="5" stopIfTrue="1" operator="equal">
      <formula>0</formula>
    </cfRule>
  </conditionalFormatting>
  <conditionalFormatting sqref="D17:D20 F17:F20 H17:H20 J17:J20 L17:L20">
    <cfRule type="cellIs" dxfId="375" priority="4" stopIfTrue="1" operator="equal">
      <formula>0</formula>
    </cfRule>
  </conditionalFormatting>
  <conditionalFormatting sqref="E17:E20 G17:G20 I17:I20 K17:K20">
    <cfRule type="cellIs" dxfId="374" priority="3" stopIfTrue="1" operator="equal">
      <formula>0</formula>
    </cfRule>
  </conditionalFormatting>
  <conditionalFormatting sqref="E23:F23">
    <cfRule type="cellIs" dxfId="373" priority="2" stopIfTrue="1" operator="equal">
      <formula>0</formula>
    </cfRule>
  </conditionalFormatting>
  <conditionalFormatting sqref="M17:M20">
    <cfRule type="cellIs" dxfId="3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7</v>
      </c>
      <c r="C8" s="78">
        <f>(B8/$B$40)*1000</f>
        <v>3.528225806451613</v>
      </c>
      <c r="D8" s="77">
        <f t="shared" ref="D8:M8" si="0">(SUM(D23:D39))+D15+D21</f>
        <v>3</v>
      </c>
      <c r="E8" s="77">
        <f t="shared" si="0"/>
        <v>0</v>
      </c>
      <c r="F8" s="77">
        <f t="shared" si="0"/>
        <v>2</v>
      </c>
      <c r="G8" s="77">
        <f t="shared" si="0"/>
        <v>5</v>
      </c>
      <c r="H8" s="77">
        <f t="shared" si="0"/>
        <v>6</v>
      </c>
      <c r="I8" s="77">
        <f t="shared" si="0"/>
        <v>0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0.50403225806451613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0.50403225806451613</v>
      </c>
      <c r="D13" s="41">
        <v>1</v>
      </c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1.0080645161290323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1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0.50403225806451613</v>
      </c>
      <c r="D18" s="41"/>
      <c r="E18" s="41"/>
      <c r="F18" s="41"/>
      <c r="G18" s="41">
        <v>1</v>
      </c>
      <c r="H18" s="41"/>
      <c r="I18" s="41"/>
      <c r="J18" s="41">
        <v>1</v>
      </c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0.50403225806451613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0</v>
      </c>
      <c r="I21" s="83">
        <f t="shared" si="2"/>
        <v>0</v>
      </c>
      <c r="J21" s="83">
        <f t="shared" si="2"/>
        <v>1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0.50403225806451613</v>
      </c>
      <c r="D23" s="40"/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2</v>
      </c>
      <c r="C31" s="19">
        <f t="shared" si="3"/>
        <v>1.0080645161290323</v>
      </c>
      <c r="D31" s="41">
        <v>2</v>
      </c>
      <c r="E31" s="54"/>
      <c r="F31" s="54">
        <v>1</v>
      </c>
      <c r="G31" s="41">
        <v>1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0.50403225806451613</v>
      </c>
      <c r="D34" s="41"/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1984</v>
      </c>
      <c r="C40" s="29"/>
      <c r="D40" s="28">
        <v>948</v>
      </c>
      <c r="E40" s="28">
        <v>802</v>
      </c>
      <c r="F40" s="28">
        <v>593</v>
      </c>
      <c r="G40" s="28">
        <v>589</v>
      </c>
      <c r="H40" s="28">
        <v>1919</v>
      </c>
      <c r="I40" s="28">
        <v>23</v>
      </c>
      <c r="J40" s="28">
        <v>20</v>
      </c>
      <c r="K40" s="28">
        <v>22</v>
      </c>
      <c r="L40" s="28"/>
      <c r="M40" s="30">
        <v>64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71" priority="6" stopIfTrue="1" operator="equal">
      <formula>0</formula>
    </cfRule>
  </conditionalFormatting>
  <conditionalFormatting sqref="H23:H39">
    <cfRule type="cellIs" dxfId="370" priority="5" stopIfTrue="1" operator="equal">
      <formula>0</formula>
    </cfRule>
  </conditionalFormatting>
  <conditionalFormatting sqref="D17:D20 F17:F20 H17:H20 J17:J20 L17:L20">
    <cfRule type="cellIs" dxfId="369" priority="4" stopIfTrue="1" operator="equal">
      <formula>0</formula>
    </cfRule>
  </conditionalFormatting>
  <conditionalFormatting sqref="E17:E20 G17:G20 I17:I20 K17:K20">
    <cfRule type="cellIs" dxfId="368" priority="3" stopIfTrue="1" operator="equal">
      <formula>0</formula>
    </cfRule>
  </conditionalFormatting>
  <conditionalFormatting sqref="E23:F23">
    <cfRule type="cellIs" dxfId="367" priority="2" stopIfTrue="1" operator="equal">
      <formula>0</formula>
    </cfRule>
  </conditionalFormatting>
  <conditionalFormatting sqref="M17:M20">
    <cfRule type="cellIs" dxfId="3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29</v>
      </c>
      <c r="C8" s="78">
        <f>(B8/$B$40)*1000</f>
        <v>3.2514855925552189</v>
      </c>
      <c r="D8" s="77">
        <f t="shared" ref="D8:M8" si="0">(SUM(D23:D39))+D15+D21</f>
        <v>1</v>
      </c>
      <c r="E8" s="77">
        <f t="shared" si="0"/>
        <v>1</v>
      </c>
      <c r="F8" s="77">
        <f t="shared" si="0"/>
        <v>10</v>
      </c>
      <c r="G8" s="77">
        <f t="shared" si="0"/>
        <v>18</v>
      </c>
      <c r="H8" s="77">
        <f t="shared" si="0"/>
        <v>15</v>
      </c>
      <c r="I8" s="77">
        <f t="shared" si="0"/>
        <v>13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0.11212019284673169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3</v>
      </c>
      <c r="C13" s="19">
        <f>(B13/$B$40)*1000</f>
        <v>0.33636057854019508</v>
      </c>
      <c r="D13" s="41"/>
      <c r="E13" s="41">
        <v>1</v>
      </c>
      <c r="F13" s="41"/>
      <c r="G13" s="41">
        <v>2</v>
      </c>
      <c r="H13" s="41">
        <v>1</v>
      </c>
      <c r="I13" s="54">
        <v>2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3</v>
      </c>
      <c r="C14" s="19">
        <f>(B14/$B$40)*1000</f>
        <v>0.33636057854019508</v>
      </c>
      <c r="D14" s="41"/>
      <c r="E14" s="41"/>
      <c r="F14" s="41">
        <v>1</v>
      </c>
      <c r="G14" s="41">
        <v>2</v>
      </c>
      <c r="H14" s="41"/>
      <c r="I14" s="54">
        <v>3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7</v>
      </c>
      <c r="C15" s="78">
        <f>(B15/B40)*1000</f>
        <v>0.78484134992712185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1</v>
      </c>
      <c r="G15" s="83">
        <f t="shared" si="1"/>
        <v>5</v>
      </c>
      <c r="H15" s="83">
        <f t="shared" si="1"/>
        <v>2</v>
      </c>
      <c r="I15" s="83">
        <f t="shared" si="1"/>
        <v>5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0.22424038569346338</v>
      </c>
      <c r="D18" s="41"/>
      <c r="E18" s="41"/>
      <c r="F18" s="41"/>
      <c r="G18" s="41">
        <v>2</v>
      </c>
      <c r="H18" s="41">
        <v>1</v>
      </c>
      <c r="I18" s="41">
        <v>1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0.11212019284673169</v>
      </c>
      <c r="D19" s="41"/>
      <c r="E19" s="41"/>
      <c r="F19" s="41">
        <v>1</v>
      </c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0.11212019284673169</v>
      </c>
      <c r="D20" s="41"/>
      <c r="E20" s="41"/>
      <c r="F20" s="41">
        <v>1</v>
      </c>
      <c r="G20" s="41"/>
      <c r="H20" s="41"/>
      <c r="I20" s="41">
        <v>1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4</v>
      </c>
      <c r="C21" s="78">
        <f>(B21/$B$40)*1000</f>
        <v>0.44848077138692677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2</v>
      </c>
      <c r="H21" s="83">
        <f t="shared" si="2"/>
        <v>2</v>
      </c>
      <c r="I21" s="83">
        <f t="shared" si="2"/>
        <v>2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0.33636057854019508</v>
      </c>
      <c r="D23" s="40"/>
      <c r="E23" s="40"/>
      <c r="F23" s="40"/>
      <c r="G23" s="40">
        <v>3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</v>
      </c>
      <c r="C34" s="19">
        <f t="shared" si="3"/>
        <v>0.67272115708039015</v>
      </c>
      <c r="D34" s="41">
        <v>1</v>
      </c>
      <c r="E34" s="54"/>
      <c r="F34" s="54">
        <v>3</v>
      </c>
      <c r="G34" s="43">
        <v>3</v>
      </c>
      <c r="H34" s="41">
        <v>2</v>
      </c>
      <c r="I34" s="41">
        <v>3</v>
      </c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6</v>
      </c>
      <c r="C38" s="19">
        <f t="shared" si="3"/>
        <v>0.67272115708039015</v>
      </c>
      <c r="D38" s="41"/>
      <c r="E38" s="54"/>
      <c r="F38" s="54">
        <v>3</v>
      </c>
      <c r="G38" s="43">
        <v>3</v>
      </c>
      <c r="H38" s="41">
        <v>3</v>
      </c>
      <c r="I38" s="41">
        <v>3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3</v>
      </c>
      <c r="C39" s="19">
        <f t="shared" si="3"/>
        <v>0.33636057854019508</v>
      </c>
      <c r="D39" s="41"/>
      <c r="E39" s="54"/>
      <c r="F39" s="54">
        <v>1</v>
      </c>
      <c r="G39" s="41">
        <v>2</v>
      </c>
      <c r="H39" s="41">
        <v>3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8919</v>
      </c>
      <c r="C40" s="29"/>
      <c r="D40" s="28">
        <v>4385</v>
      </c>
      <c r="E40" s="28">
        <v>3805</v>
      </c>
      <c r="F40" s="28">
        <v>2467</v>
      </c>
      <c r="G40" s="28">
        <v>2647</v>
      </c>
      <c r="H40" s="28">
        <v>7642</v>
      </c>
      <c r="I40" s="28">
        <v>978</v>
      </c>
      <c r="J40" s="28">
        <v>63</v>
      </c>
      <c r="K40" s="28">
        <v>236</v>
      </c>
      <c r="L40" s="28"/>
      <c r="M40" s="30">
        <v>760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65" priority="6" stopIfTrue="1" operator="equal">
      <formula>0</formula>
    </cfRule>
  </conditionalFormatting>
  <conditionalFormatting sqref="H23:H39">
    <cfRule type="cellIs" dxfId="364" priority="5" stopIfTrue="1" operator="equal">
      <formula>0</formula>
    </cfRule>
  </conditionalFormatting>
  <conditionalFormatting sqref="D17:D20 F17:F20 H17:H20 J17:J20 L17:L20">
    <cfRule type="cellIs" dxfId="363" priority="4" stopIfTrue="1" operator="equal">
      <formula>0</formula>
    </cfRule>
  </conditionalFormatting>
  <conditionalFormatting sqref="E17:E20 G17:G20 I17:I20 K17:K20">
    <cfRule type="cellIs" dxfId="362" priority="3" stopIfTrue="1" operator="equal">
      <formula>0</formula>
    </cfRule>
  </conditionalFormatting>
  <conditionalFormatting sqref="E23:F23">
    <cfRule type="cellIs" dxfId="361" priority="2" stopIfTrue="1" operator="equal">
      <formula>0</formula>
    </cfRule>
  </conditionalFormatting>
  <conditionalFormatting sqref="M17:M20">
    <cfRule type="cellIs" dxfId="3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M43"/>
  <sheetViews>
    <sheetView zoomScaleNormal="100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</v>
      </c>
      <c r="C8" s="78">
        <f>(B8/$B$40)*1000</f>
        <v>0.3803727653100038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1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0.3803727653100038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2629</v>
      </c>
      <c r="C40" s="29"/>
      <c r="D40" s="28">
        <v>1251</v>
      </c>
      <c r="E40" s="28">
        <v>1100</v>
      </c>
      <c r="F40" s="28">
        <v>748</v>
      </c>
      <c r="G40" s="28">
        <v>781</v>
      </c>
      <c r="H40" s="28">
        <v>2413</v>
      </c>
      <c r="I40" s="28">
        <v>45</v>
      </c>
      <c r="J40" s="28">
        <v>144</v>
      </c>
      <c r="K40" s="28">
        <v>27</v>
      </c>
      <c r="L40" s="28"/>
      <c r="M40" s="30">
        <v>72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9" priority="6" stopIfTrue="1" operator="equal">
      <formula>0</formula>
    </cfRule>
  </conditionalFormatting>
  <conditionalFormatting sqref="H23:H39">
    <cfRule type="cellIs" dxfId="358" priority="5" stopIfTrue="1" operator="equal">
      <formula>0</formula>
    </cfRule>
  </conditionalFormatting>
  <conditionalFormatting sqref="D17:D20 F17:F20 H17:H20 J17:J20 L17:L20">
    <cfRule type="cellIs" dxfId="357" priority="4" stopIfTrue="1" operator="equal">
      <formula>0</formula>
    </cfRule>
  </conditionalFormatting>
  <conditionalFormatting sqref="E17:E20 G17:G20 I17:I20 K17:K20">
    <cfRule type="cellIs" dxfId="356" priority="3" stopIfTrue="1" operator="equal">
      <formula>0</formula>
    </cfRule>
  </conditionalFormatting>
  <conditionalFormatting sqref="E23:F23">
    <cfRule type="cellIs" dxfId="355" priority="2" stopIfTrue="1" operator="equal">
      <formula>0</formula>
    </cfRule>
  </conditionalFormatting>
  <conditionalFormatting sqref="M17:M20">
    <cfRule type="cellIs" dxfId="3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9" width="6.425781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206</v>
      </c>
      <c r="C8" s="78">
        <f>(B8/$B$40)*1000</f>
        <v>5.6646317989330699</v>
      </c>
      <c r="D8" s="77">
        <f t="shared" ref="D8:M8" si="0">(SUM(D23:D39))+D15+D21</f>
        <v>54</v>
      </c>
      <c r="E8" s="77">
        <f t="shared" si="0"/>
        <v>12</v>
      </c>
      <c r="F8" s="77">
        <f t="shared" si="0"/>
        <v>64</v>
      </c>
      <c r="G8" s="77">
        <f t="shared" si="0"/>
        <v>130</v>
      </c>
      <c r="H8" s="77">
        <f t="shared" si="0"/>
        <v>109</v>
      </c>
      <c r="I8" s="77">
        <f t="shared" si="0"/>
        <v>89</v>
      </c>
      <c r="J8" s="77">
        <f t="shared" si="0"/>
        <v>0</v>
      </c>
      <c r="K8" s="77">
        <f t="shared" si="0"/>
        <v>1</v>
      </c>
      <c r="L8" s="77">
        <f t="shared" si="0"/>
        <v>7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16</v>
      </c>
      <c r="C11" s="19">
        <f>(B11/$B$40)*1000</f>
        <v>0.43997140185887917</v>
      </c>
      <c r="D11" s="40">
        <v>2</v>
      </c>
      <c r="E11" s="40"/>
      <c r="F11" s="40">
        <v>7</v>
      </c>
      <c r="G11" s="40">
        <v>9</v>
      </c>
      <c r="H11" s="40">
        <v>6</v>
      </c>
      <c r="I11" s="53">
        <v>10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6</v>
      </c>
      <c r="C13" s="19">
        <f>(B13/$B$40)*1000</f>
        <v>0.16498927569707969</v>
      </c>
      <c r="D13" s="41"/>
      <c r="E13" s="41">
        <v>1</v>
      </c>
      <c r="F13" s="41"/>
      <c r="G13" s="41">
        <v>5</v>
      </c>
      <c r="H13" s="41">
        <v>4</v>
      </c>
      <c r="I13" s="54">
        <v>2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</v>
      </c>
      <c r="C14" s="19">
        <f>(B14/$B$40)*1000</f>
        <v>2.7498212616179948E-2</v>
      </c>
      <c r="D14" s="41"/>
      <c r="E14" s="41">
        <v>1</v>
      </c>
      <c r="F14" s="41"/>
      <c r="G14" s="41"/>
      <c r="H14" s="41"/>
      <c r="I14" s="54">
        <v>1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23</v>
      </c>
      <c r="C15" s="78">
        <f>(B15/B40)*1000</f>
        <v>0.63245889017213885</v>
      </c>
      <c r="D15" s="83">
        <f t="shared" ref="D15:M15" si="1">SUM(D11:D14)</f>
        <v>2</v>
      </c>
      <c r="E15" s="83">
        <f t="shared" si="1"/>
        <v>2</v>
      </c>
      <c r="F15" s="83">
        <f t="shared" si="1"/>
        <v>7</v>
      </c>
      <c r="G15" s="83">
        <f t="shared" si="1"/>
        <v>14</v>
      </c>
      <c r="H15" s="83">
        <f t="shared" si="1"/>
        <v>10</v>
      </c>
      <c r="I15" s="83">
        <f t="shared" si="1"/>
        <v>13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12</v>
      </c>
      <c r="C18" s="19">
        <f>(B18/$B$40)*1000</f>
        <v>0.32997855139415938</v>
      </c>
      <c r="D18" s="41">
        <v>1</v>
      </c>
      <c r="E18" s="41"/>
      <c r="F18" s="41">
        <v>4</v>
      </c>
      <c r="G18" s="41">
        <v>8</v>
      </c>
      <c r="H18" s="41">
        <v>9</v>
      </c>
      <c r="I18" s="41">
        <v>3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26</v>
      </c>
      <c r="C19" s="19">
        <f>(B19/$B$40)*1000</f>
        <v>0.71495352802067869</v>
      </c>
      <c r="D19" s="41">
        <v>4</v>
      </c>
      <c r="E19" s="41"/>
      <c r="F19" s="41">
        <v>4</v>
      </c>
      <c r="G19" s="41">
        <v>22</v>
      </c>
      <c r="H19" s="41">
        <v>9</v>
      </c>
      <c r="I19" s="41">
        <v>13</v>
      </c>
      <c r="J19" s="41"/>
      <c r="K19" s="41"/>
      <c r="L19" s="41">
        <v>4</v>
      </c>
      <c r="M19" s="49"/>
    </row>
    <row r="20" spans="1:13" s="2" customFormat="1" x14ac:dyDescent="0.2">
      <c r="A20" s="23" t="s">
        <v>25</v>
      </c>
      <c r="B20" s="18">
        <f>SUM(E20:G20)</f>
        <v>14</v>
      </c>
      <c r="C20" s="19">
        <f>(B20/$B$40)*1000</f>
        <v>0.38497497662651931</v>
      </c>
      <c r="D20" s="41">
        <v>4</v>
      </c>
      <c r="E20" s="41"/>
      <c r="F20" s="41">
        <v>3</v>
      </c>
      <c r="G20" s="41">
        <v>11</v>
      </c>
      <c r="H20" s="41">
        <v>5</v>
      </c>
      <c r="I20" s="41">
        <v>8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26</v>
      </c>
      <c r="B21" s="77">
        <f>SUM(B17:B20)</f>
        <v>52</v>
      </c>
      <c r="C21" s="78">
        <f>(B21/$B$40)*1000</f>
        <v>1.4299070560413574</v>
      </c>
      <c r="D21" s="83">
        <f>SUM(D17:D20)</f>
        <v>9</v>
      </c>
      <c r="E21" s="83">
        <f t="shared" ref="E21:M21" si="2">SUM(E17:E20)</f>
        <v>0</v>
      </c>
      <c r="F21" s="83">
        <f t="shared" si="2"/>
        <v>11</v>
      </c>
      <c r="G21" s="83">
        <f t="shared" si="2"/>
        <v>41</v>
      </c>
      <c r="H21" s="83">
        <f t="shared" si="2"/>
        <v>23</v>
      </c>
      <c r="I21" s="83">
        <f t="shared" si="2"/>
        <v>24</v>
      </c>
      <c r="J21" s="83">
        <f t="shared" si="2"/>
        <v>0</v>
      </c>
      <c r="K21" s="83">
        <f t="shared" si="2"/>
        <v>0</v>
      </c>
      <c r="L21" s="83">
        <f t="shared" si="2"/>
        <v>5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36</v>
      </c>
      <c r="C23" s="19">
        <f t="shared" ref="C23:C39" si="3">(B23/$B$40)*1000</f>
        <v>0.98993565418247809</v>
      </c>
      <c r="D23" s="40">
        <v>13</v>
      </c>
      <c r="E23" s="40">
        <v>1</v>
      </c>
      <c r="F23" s="40">
        <v>14</v>
      </c>
      <c r="G23" s="40">
        <v>21</v>
      </c>
      <c r="H23" s="40">
        <v>18</v>
      </c>
      <c r="I23" s="40">
        <v>16</v>
      </c>
      <c r="J23" s="40"/>
      <c r="K23" s="40"/>
      <c r="L23" s="40">
        <v>2</v>
      </c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9</v>
      </c>
      <c r="C24" s="19">
        <f t="shared" si="3"/>
        <v>0.24748391354561952</v>
      </c>
      <c r="D24" s="41">
        <v>3</v>
      </c>
      <c r="E24" s="54"/>
      <c r="F24" s="54">
        <v>2</v>
      </c>
      <c r="G24" s="41">
        <v>7</v>
      </c>
      <c r="H24" s="41">
        <v>4</v>
      </c>
      <c r="I24" s="41">
        <v>4</v>
      </c>
      <c r="J24" s="41"/>
      <c r="K24" s="41">
        <v>1</v>
      </c>
      <c r="L24" s="41"/>
      <c r="M24" s="49"/>
    </row>
    <row r="25" spans="1:13" s="2" customFormat="1" x14ac:dyDescent="0.2">
      <c r="A25" s="26" t="s">
        <v>30</v>
      </c>
      <c r="B25" s="18">
        <f t="shared" si="4"/>
        <v>2</v>
      </c>
      <c r="C25" s="19">
        <f t="shared" si="3"/>
        <v>5.4996425232359897E-2</v>
      </c>
      <c r="D25" s="41">
        <v>1</v>
      </c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1</v>
      </c>
      <c r="C27" s="19">
        <f t="shared" si="3"/>
        <v>2.7498212616179948E-2</v>
      </c>
      <c r="D27" s="41"/>
      <c r="E27" s="54"/>
      <c r="F27" s="54"/>
      <c r="G27" s="41">
        <v>1</v>
      </c>
      <c r="H27" s="41"/>
      <c r="I27" s="41">
        <v>1</v>
      </c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5</v>
      </c>
      <c r="C31" s="19">
        <f t="shared" si="3"/>
        <v>0.13749106308089976</v>
      </c>
      <c r="D31" s="41">
        <v>4</v>
      </c>
      <c r="E31" s="54"/>
      <c r="F31" s="54">
        <v>2</v>
      </c>
      <c r="G31" s="41">
        <v>3</v>
      </c>
      <c r="H31" s="41">
        <v>5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8</v>
      </c>
      <c r="C32" s="19">
        <f t="shared" si="3"/>
        <v>0.21998570092943959</v>
      </c>
      <c r="D32" s="41">
        <v>4</v>
      </c>
      <c r="E32" s="54"/>
      <c r="F32" s="54">
        <v>2</v>
      </c>
      <c r="G32" s="41">
        <v>6</v>
      </c>
      <c r="H32" s="41">
        <v>6</v>
      </c>
      <c r="I32" s="41">
        <v>2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38</v>
      </c>
      <c r="C34" s="19">
        <f t="shared" si="3"/>
        <v>1.0449320794148382</v>
      </c>
      <c r="D34" s="41">
        <v>15</v>
      </c>
      <c r="E34" s="54">
        <v>5</v>
      </c>
      <c r="F34" s="54">
        <v>20</v>
      </c>
      <c r="G34" s="43">
        <v>13</v>
      </c>
      <c r="H34" s="41">
        <v>31</v>
      </c>
      <c r="I34" s="41">
        <v>7</v>
      </c>
      <c r="J34" s="41"/>
      <c r="K34" s="41"/>
      <c r="L34" s="41"/>
      <c r="M34" s="49">
        <v>1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8</v>
      </c>
      <c r="C37" s="19">
        <f t="shared" si="3"/>
        <v>0.21998570092943959</v>
      </c>
      <c r="D37" s="41">
        <v>2</v>
      </c>
      <c r="E37" s="54"/>
      <c r="F37" s="54"/>
      <c r="G37" s="43">
        <v>8</v>
      </c>
      <c r="H37" s="41">
        <v>2</v>
      </c>
      <c r="I37" s="41">
        <v>6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9</v>
      </c>
      <c r="C38" s="19">
        <f t="shared" si="3"/>
        <v>0.24748391354561952</v>
      </c>
      <c r="D38" s="41"/>
      <c r="E38" s="54">
        <v>3</v>
      </c>
      <c r="F38" s="54">
        <v>5</v>
      </c>
      <c r="G38" s="43">
        <v>1</v>
      </c>
      <c r="H38" s="41">
        <v>6</v>
      </c>
      <c r="I38" s="41">
        <v>3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15</v>
      </c>
      <c r="C39" s="19">
        <f t="shared" si="3"/>
        <v>0.41247318924269921</v>
      </c>
      <c r="D39" s="41">
        <v>1</v>
      </c>
      <c r="E39" s="54">
        <v>1</v>
      </c>
      <c r="F39" s="54">
        <v>1</v>
      </c>
      <c r="G39" s="41">
        <v>13</v>
      </c>
      <c r="H39" s="41">
        <v>2</v>
      </c>
      <c r="I39" s="41">
        <v>13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36366</v>
      </c>
      <c r="C40" s="29"/>
      <c r="D40" s="28">
        <v>17670</v>
      </c>
      <c r="E40" s="28">
        <v>15258</v>
      </c>
      <c r="F40" s="28">
        <v>10468</v>
      </c>
      <c r="G40" s="28">
        <v>10640</v>
      </c>
      <c r="H40" s="35">
        <v>25851</v>
      </c>
      <c r="I40" s="28">
        <v>9768</v>
      </c>
      <c r="J40" s="28">
        <v>303</v>
      </c>
      <c r="K40" s="28">
        <v>444</v>
      </c>
      <c r="L40" s="28"/>
      <c r="M40" s="30">
        <v>2060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3" priority="6" stopIfTrue="1" operator="equal">
      <formula>0</formula>
    </cfRule>
  </conditionalFormatting>
  <conditionalFormatting sqref="H23:H39">
    <cfRule type="cellIs" dxfId="352" priority="5" stopIfTrue="1" operator="equal">
      <formula>0</formula>
    </cfRule>
  </conditionalFormatting>
  <conditionalFormatting sqref="D17:D20 F17:F20 H17:H20 J17:J20 L17:L20">
    <cfRule type="cellIs" dxfId="351" priority="4" stopIfTrue="1" operator="equal">
      <formula>0</formula>
    </cfRule>
  </conditionalFormatting>
  <conditionalFormatting sqref="E17:E20 G17:G20 I17:I20 K17:K20">
    <cfRule type="cellIs" dxfId="350" priority="3" stopIfTrue="1" operator="equal">
      <formula>0</formula>
    </cfRule>
  </conditionalFormatting>
  <conditionalFormatting sqref="E23:F23">
    <cfRule type="cellIs" dxfId="349" priority="2" stopIfTrue="1" operator="equal">
      <formula>0</formula>
    </cfRule>
  </conditionalFormatting>
  <conditionalFormatting sqref="M17:M20">
    <cfRule type="cellIs" dxfId="3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62</v>
      </c>
      <c r="C8" s="78">
        <f>(B8/$B$40)*1000</f>
        <v>33.549783549783555</v>
      </c>
      <c r="D8" s="77">
        <f t="shared" ref="D8:M8" si="0">(SUM(D23:D39))+D15+D21</f>
        <v>16</v>
      </c>
      <c r="E8" s="77">
        <f t="shared" si="0"/>
        <v>7</v>
      </c>
      <c r="F8" s="77">
        <f t="shared" si="0"/>
        <v>30</v>
      </c>
      <c r="G8" s="77">
        <f t="shared" si="0"/>
        <v>25</v>
      </c>
      <c r="H8" s="77">
        <f t="shared" si="0"/>
        <v>62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4</v>
      </c>
      <c r="C11" s="19">
        <f>(B11/$B$40)*1000</f>
        <v>2.1645021645021645</v>
      </c>
      <c r="D11" s="40">
        <v>2</v>
      </c>
      <c r="E11" s="40">
        <v>1</v>
      </c>
      <c r="F11" s="40">
        <v>2</v>
      </c>
      <c r="G11" s="40">
        <v>1</v>
      </c>
      <c r="H11" s="40">
        <v>4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3</v>
      </c>
      <c r="C13" s="19">
        <f>(B13/$B$40)*1000</f>
        <v>1.6233766233766236</v>
      </c>
      <c r="D13" s="41">
        <v>1</v>
      </c>
      <c r="E13" s="41">
        <v>1</v>
      </c>
      <c r="F13" s="41">
        <v>1</v>
      </c>
      <c r="G13" s="41">
        <v>1</v>
      </c>
      <c r="H13" s="41">
        <v>3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</v>
      </c>
      <c r="C14" s="19">
        <f>(B14/$B$40)*1000</f>
        <v>0.54112554112554112</v>
      </c>
      <c r="D14" s="41"/>
      <c r="E14" s="41"/>
      <c r="F14" s="41">
        <v>1</v>
      </c>
      <c r="G14" s="41"/>
      <c r="H14" s="41">
        <v>1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8</v>
      </c>
      <c r="C15" s="78">
        <f>(B15/B40)*1000</f>
        <v>4.329004329004329</v>
      </c>
      <c r="D15" s="83">
        <f t="shared" ref="D15:M15" si="1">SUM(D11:D14)</f>
        <v>3</v>
      </c>
      <c r="E15" s="83">
        <f t="shared" si="1"/>
        <v>2</v>
      </c>
      <c r="F15" s="83">
        <f t="shared" si="1"/>
        <v>4</v>
      </c>
      <c r="G15" s="83">
        <f t="shared" si="1"/>
        <v>2</v>
      </c>
      <c r="H15" s="83">
        <f t="shared" si="1"/>
        <v>8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3</v>
      </c>
      <c r="C18" s="19">
        <f>(B18/$B$40)*1000</f>
        <v>1.6233766233766236</v>
      </c>
      <c r="D18" s="41"/>
      <c r="E18" s="41"/>
      <c r="F18" s="41"/>
      <c r="G18" s="41">
        <v>3</v>
      </c>
      <c r="H18" s="41">
        <v>3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16</v>
      </c>
      <c r="C19" s="19">
        <f>(B19/$B$40)*1000</f>
        <v>8.6580086580086579</v>
      </c>
      <c r="D19" s="41">
        <v>1</v>
      </c>
      <c r="E19" s="41">
        <v>2</v>
      </c>
      <c r="F19" s="41">
        <v>5</v>
      </c>
      <c r="G19" s="41">
        <v>9</v>
      </c>
      <c r="H19" s="41">
        <v>16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7</v>
      </c>
      <c r="C20" s="19">
        <f>(B20/$B$40)*1000</f>
        <v>3.7878787878787881</v>
      </c>
      <c r="D20" s="41"/>
      <c r="E20" s="41"/>
      <c r="F20" s="41">
        <v>4</v>
      </c>
      <c r="G20" s="41">
        <v>3</v>
      </c>
      <c r="H20" s="41">
        <v>7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26</v>
      </c>
      <c r="C21" s="78">
        <f>(B21/$B$40)*1000</f>
        <v>14.06926406926407</v>
      </c>
      <c r="D21" s="83">
        <f>SUM(D17:D20)</f>
        <v>1</v>
      </c>
      <c r="E21" s="83">
        <f t="shared" ref="E21:M21" si="2">SUM(E17:E20)</f>
        <v>2</v>
      </c>
      <c r="F21" s="83">
        <f t="shared" si="2"/>
        <v>9</v>
      </c>
      <c r="G21" s="83">
        <f t="shared" si="2"/>
        <v>15</v>
      </c>
      <c r="H21" s="83">
        <f t="shared" si="2"/>
        <v>26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8</v>
      </c>
      <c r="C23" s="19">
        <f t="shared" ref="C23:C39" si="3">(B23/$B$40)*1000</f>
        <v>4.329004329004329</v>
      </c>
      <c r="D23" s="40">
        <v>4</v>
      </c>
      <c r="E23" s="40">
        <v>2</v>
      </c>
      <c r="F23" s="40">
        <v>4</v>
      </c>
      <c r="G23" s="40">
        <v>2</v>
      </c>
      <c r="H23" s="40">
        <v>8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10</v>
      </c>
      <c r="C34" s="19">
        <f t="shared" si="3"/>
        <v>5.4112554112554108</v>
      </c>
      <c r="D34" s="41">
        <v>8</v>
      </c>
      <c r="E34" s="54">
        <v>1</v>
      </c>
      <c r="F34" s="54">
        <v>8</v>
      </c>
      <c r="G34" s="43">
        <v>1</v>
      </c>
      <c r="H34" s="41">
        <v>10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4</v>
      </c>
      <c r="C37" s="19">
        <f t="shared" si="3"/>
        <v>2.1645021645021645</v>
      </c>
      <c r="D37" s="41"/>
      <c r="E37" s="54"/>
      <c r="F37" s="54">
        <v>4</v>
      </c>
      <c r="G37" s="43"/>
      <c r="H37" s="41">
        <v>4</v>
      </c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6</v>
      </c>
      <c r="C38" s="19">
        <f t="shared" si="3"/>
        <v>3.2467532467532472</v>
      </c>
      <c r="D38" s="41"/>
      <c r="E38" s="54"/>
      <c r="F38" s="54">
        <v>1</v>
      </c>
      <c r="G38" s="43">
        <v>5</v>
      </c>
      <c r="H38" s="41">
        <v>6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1848</v>
      </c>
      <c r="C40" s="29"/>
      <c r="D40" s="28">
        <v>833</v>
      </c>
      <c r="E40" s="28">
        <v>780</v>
      </c>
      <c r="F40" s="28">
        <v>560</v>
      </c>
      <c r="G40" s="28">
        <v>508</v>
      </c>
      <c r="H40" s="28">
        <v>1793</v>
      </c>
      <c r="I40" s="28">
        <v>28</v>
      </c>
      <c r="J40" s="28">
        <v>15</v>
      </c>
      <c r="K40" s="28">
        <v>12</v>
      </c>
      <c r="L40" s="28"/>
      <c r="M40" s="30">
        <v>62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47" priority="6" stopIfTrue="1" operator="equal">
      <formula>0</formula>
    </cfRule>
  </conditionalFormatting>
  <conditionalFormatting sqref="H23:H39">
    <cfRule type="cellIs" dxfId="346" priority="5" stopIfTrue="1" operator="equal">
      <formula>0</formula>
    </cfRule>
  </conditionalFormatting>
  <conditionalFormatting sqref="D17:D20 F17:F20 H17:H20 J17:J20 L17:L20">
    <cfRule type="cellIs" dxfId="345" priority="4" stopIfTrue="1" operator="equal">
      <formula>0</formula>
    </cfRule>
  </conditionalFormatting>
  <conditionalFormatting sqref="E17:E20 G17:G20 I17:I20 K17:K20">
    <cfRule type="cellIs" dxfId="344" priority="3" stopIfTrue="1" operator="equal">
      <formula>0</formula>
    </cfRule>
  </conditionalFormatting>
  <conditionalFormatting sqref="E23:F23">
    <cfRule type="cellIs" dxfId="343" priority="2" stopIfTrue="1" operator="equal">
      <formula>0</formula>
    </cfRule>
  </conditionalFormatting>
  <conditionalFormatting sqref="M17:M20">
    <cfRule type="cellIs" dxfId="3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14</v>
      </c>
      <c r="C8" s="78">
        <f>(B8/$B$40)*1000</f>
        <v>14.675052410901468</v>
      </c>
      <c r="D8" s="77">
        <f t="shared" ref="D8:M8" si="0">(SUM(D23:D39))+D15+D21</f>
        <v>3</v>
      </c>
      <c r="E8" s="77">
        <f t="shared" si="0"/>
        <v>0</v>
      </c>
      <c r="F8" s="77">
        <f t="shared" si="0"/>
        <v>6</v>
      </c>
      <c r="G8" s="77">
        <f t="shared" si="0"/>
        <v>8</v>
      </c>
      <c r="H8" s="77">
        <f t="shared" si="0"/>
        <v>11</v>
      </c>
      <c r="I8" s="77">
        <f t="shared" si="0"/>
        <v>1</v>
      </c>
      <c r="J8" s="77">
        <f t="shared" si="0"/>
        <v>2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2.0964360587002098</v>
      </c>
      <c r="D19" s="41"/>
      <c r="E19" s="41"/>
      <c r="F19" s="41"/>
      <c r="G19" s="41">
        <v>2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</v>
      </c>
      <c r="C21" s="78">
        <f>(B21/$B$40)*1000</f>
        <v>2.0964360587002098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2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2.0964360587002098</v>
      </c>
      <c r="D23" s="40">
        <v>1</v>
      </c>
      <c r="E23" s="40"/>
      <c r="F23" s="40">
        <v>1</v>
      </c>
      <c r="G23" s="40">
        <v>1</v>
      </c>
      <c r="H23" s="40">
        <v>1</v>
      </c>
      <c r="I23" s="40"/>
      <c r="J23" s="40">
        <v>1</v>
      </c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3</v>
      </c>
      <c r="C31" s="19">
        <f t="shared" si="3"/>
        <v>3.1446540880503147</v>
      </c>
      <c r="D31" s="41"/>
      <c r="E31" s="54"/>
      <c r="F31" s="54">
        <v>1</v>
      </c>
      <c r="G31" s="41">
        <v>2</v>
      </c>
      <c r="H31" s="41">
        <v>3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2.0964360587002098</v>
      </c>
      <c r="D32" s="41"/>
      <c r="E32" s="54"/>
      <c r="F32" s="54"/>
      <c r="G32" s="41">
        <v>2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</v>
      </c>
      <c r="C34" s="19">
        <f t="shared" si="3"/>
        <v>3.1446540880503147</v>
      </c>
      <c r="D34" s="41">
        <v>1</v>
      </c>
      <c r="E34" s="54"/>
      <c r="F34" s="54">
        <v>2</v>
      </c>
      <c r="G34" s="43">
        <v>1</v>
      </c>
      <c r="H34" s="41">
        <v>3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1.0482180293501049</v>
      </c>
      <c r="D36" s="41"/>
      <c r="E36" s="54"/>
      <c r="F36" s="54">
        <v>1</v>
      </c>
      <c r="G36" s="43"/>
      <c r="H36" s="41"/>
      <c r="I36" s="41">
        <v>1</v>
      </c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1</v>
      </c>
      <c r="C37" s="19">
        <f t="shared" si="3"/>
        <v>1.0482180293501049</v>
      </c>
      <c r="D37" s="41">
        <v>1</v>
      </c>
      <c r="E37" s="54"/>
      <c r="F37" s="54">
        <v>1</v>
      </c>
      <c r="G37" s="43"/>
      <c r="H37" s="41"/>
      <c r="I37" s="41"/>
      <c r="J37" s="41">
        <v>1</v>
      </c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954</v>
      </c>
      <c r="C40" s="29"/>
      <c r="D40" s="28">
        <v>469</v>
      </c>
      <c r="E40" s="28">
        <v>408</v>
      </c>
      <c r="F40" s="28">
        <v>272</v>
      </c>
      <c r="G40" s="28">
        <v>274</v>
      </c>
      <c r="H40" s="28">
        <v>852</v>
      </c>
      <c r="I40" s="28">
        <v>16</v>
      </c>
      <c r="J40" s="28">
        <v>81</v>
      </c>
      <c r="K40" s="28">
        <v>5</v>
      </c>
      <c r="L40" s="28"/>
      <c r="M40" s="30">
        <v>36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41" priority="6" stopIfTrue="1" operator="equal">
      <formula>0</formula>
    </cfRule>
  </conditionalFormatting>
  <conditionalFormatting sqref="H23:H39">
    <cfRule type="cellIs" dxfId="340" priority="5" stopIfTrue="1" operator="equal">
      <formula>0</formula>
    </cfRule>
  </conditionalFormatting>
  <conditionalFormatting sqref="D17:D20 F17:F20 H17:H20 J17:J20 L17:L20">
    <cfRule type="cellIs" dxfId="339" priority="4" stopIfTrue="1" operator="equal">
      <formula>0</formula>
    </cfRule>
  </conditionalFormatting>
  <conditionalFormatting sqref="E17:E20 G17:G20 I17:I20 K17:K20">
    <cfRule type="cellIs" dxfId="338" priority="3" stopIfTrue="1" operator="equal">
      <formula>0</formula>
    </cfRule>
  </conditionalFormatting>
  <conditionalFormatting sqref="E23:F23">
    <cfRule type="cellIs" dxfId="337" priority="2" stopIfTrue="1" operator="equal">
      <formula>0</formula>
    </cfRule>
  </conditionalFormatting>
  <conditionalFormatting sqref="M17:M20">
    <cfRule type="cellIs" dxfId="3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42</v>
      </c>
      <c r="C8" s="78">
        <f>(B8/$B$40)*1000</f>
        <v>5.5241352097856113</v>
      </c>
      <c r="D8" s="77">
        <f t="shared" ref="D8:M8" si="0">(SUM(D23:D39))+D15+D21</f>
        <v>17</v>
      </c>
      <c r="E8" s="77">
        <f t="shared" si="0"/>
        <v>3</v>
      </c>
      <c r="F8" s="77">
        <f t="shared" si="0"/>
        <v>18</v>
      </c>
      <c r="G8" s="77">
        <f t="shared" si="0"/>
        <v>21</v>
      </c>
      <c r="H8" s="77">
        <f t="shared" si="0"/>
        <v>34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8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0.13152702880441933</v>
      </c>
      <c r="D11" s="40"/>
      <c r="E11" s="40"/>
      <c r="F11" s="40">
        <v>1</v>
      </c>
      <c r="G11" s="40"/>
      <c r="H11" s="40"/>
      <c r="I11" s="53"/>
      <c r="J11" s="53"/>
      <c r="K11" s="53"/>
      <c r="L11" s="53">
        <v>1</v>
      </c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0.26305405760883865</v>
      </c>
      <c r="D13" s="41"/>
      <c r="E13" s="41">
        <v>1</v>
      </c>
      <c r="F13" s="41">
        <v>1</v>
      </c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3</v>
      </c>
      <c r="C15" s="78">
        <f>(B15/B40)*1000</f>
        <v>0.3945810864132579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2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3</v>
      </c>
      <c r="C18" s="19">
        <f>(B18/$B$40)*1000</f>
        <v>0.3945810864132579</v>
      </c>
      <c r="D18" s="41"/>
      <c r="E18" s="41"/>
      <c r="F18" s="41">
        <v>1</v>
      </c>
      <c r="G18" s="41">
        <v>2</v>
      </c>
      <c r="H18" s="41">
        <v>3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6</v>
      </c>
      <c r="C19" s="19">
        <f>(B19/$B$40)*1000</f>
        <v>0.7891621728265158</v>
      </c>
      <c r="D19" s="41">
        <v>4</v>
      </c>
      <c r="E19" s="41"/>
      <c r="F19" s="41"/>
      <c r="G19" s="41">
        <v>6</v>
      </c>
      <c r="H19" s="41">
        <v>6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0.26305405760883865</v>
      </c>
      <c r="D20" s="41">
        <v>1</v>
      </c>
      <c r="E20" s="41"/>
      <c r="F20" s="41">
        <v>1</v>
      </c>
      <c r="G20" s="41">
        <v>1</v>
      </c>
      <c r="H20" s="41">
        <v>1</v>
      </c>
      <c r="I20" s="41"/>
      <c r="J20" s="41"/>
      <c r="K20" s="41"/>
      <c r="L20" s="41">
        <v>1</v>
      </c>
      <c r="M20" s="49"/>
    </row>
    <row r="21" spans="1:13" s="2" customFormat="1" ht="12" x14ac:dyDescent="0.2">
      <c r="A21" s="80" t="s">
        <v>26</v>
      </c>
      <c r="B21" s="77">
        <f>SUM(B17:B20)</f>
        <v>11</v>
      </c>
      <c r="C21" s="78">
        <f>(B21/$B$40)*1000</f>
        <v>1.4467973168486123</v>
      </c>
      <c r="D21" s="83">
        <f>SUM(D17:D20)</f>
        <v>5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9</v>
      </c>
      <c r="H21" s="83">
        <f t="shared" si="2"/>
        <v>10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9</v>
      </c>
      <c r="C23" s="19">
        <f t="shared" ref="C23:C39" si="3">(B23/$B$40)*1000</f>
        <v>1.1837432592397739</v>
      </c>
      <c r="D23" s="40">
        <v>5</v>
      </c>
      <c r="E23" s="40"/>
      <c r="F23" s="40">
        <v>4</v>
      </c>
      <c r="G23" s="40">
        <v>5</v>
      </c>
      <c r="H23" s="40">
        <v>7</v>
      </c>
      <c r="I23" s="40"/>
      <c r="J23" s="40"/>
      <c r="K23" s="40"/>
      <c r="L23" s="40">
        <v>2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5</v>
      </c>
      <c r="C31" s="19">
        <f t="shared" si="3"/>
        <v>0.65763514402209644</v>
      </c>
      <c r="D31" s="41">
        <v>2</v>
      </c>
      <c r="E31" s="54"/>
      <c r="F31" s="54">
        <v>3</v>
      </c>
      <c r="G31" s="41">
        <v>2</v>
      </c>
      <c r="H31" s="41">
        <v>1</v>
      </c>
      <c r="I31" s="41"/>
      <c r="J31" s="41"/>
      <c r="K31" s="41"/>
      <c r="L31" s="41">
        <v>4</v>
      </c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0.26305405760883865</v>
      </c>
      <c r="D32" s="41">
        <v>1</v>
      </c>
      <c r="E32" s="54"/>
      <c r="F32" s="54">
        <v>1</v>
      </c>
      <c r="G32" s="41">
        <v>1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8</v>
      </c>
      <c r="C34" s="19">
        <f t="shared" si="3"/>
        <v>1.0522162304353546</v>
      </c>
      <c r="D34" s="41">
        <v>4</v>
      </c>
      <c r="E34" s="54">
        <v>2</v>
      </c>
      <c r="F34" s="54">
        <v>5</v>
      </c>
      <c r="G34" s="43">
        <v>1</v>
      </c>
      <c r="H34" s="41">
        <v>8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4</v>
      </c>
      <c r="C38" s="19">
        <f t="shared" si="3"/>
        <v>0.52610811521767731</v>
      </c>
      <c r="D38" s="41"/>
      <c r="E38" s="54"/>
      <c r="F38" s="54">
        <v>1</v>
      </c>
      <c r="G38" s="43">
        <v>3</v>
      </c>
      <c r="H38" s="41">
        <v>4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7603</v>
      </c>
      <c r="C40" s="29"/>
      <c r="D40" s="28">
        <v>3697</v>
      </c>
      <c r="E40" s="28">
        <v>3170</v>
      </c>
      <c r="F40" s="28">
        <v>2172</v>
      </c>
      <c r="G40" s="28">
        <v>2261</v>
      </c>
      <c r="H40" s="28">
        <v>7204</v>
      </c>
      <c r="I40" s="28">
        <v>164</v>
      </c>
      <c r="J40" s="28">
        <v>142</v>
      </c>
      <c r="K40" s="28">
        <v>93</v>
      </c>
      <c r="L40" s="28"/>
      <c r="M40" s="30">
        <v>379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35" priority="6" stopIfTrue="1" operator="equal">
      <formula>0</formula>
    </cfRule>
  </conditionalFormatting>
  <conditionalFormatting sqref="H23:H39">
    <cfRule type="cellIs" dxfId="334" priority="5" stopIfTrue="1" operator="equal">
      <formula>0</formula>
    </cfRule>
  </conditionalFormatting>
  <conditionalFormatting sqref="D17:D20 F17:F20 H17:H20 J17:J20 L17:L20">
    <cfRule type="cellIs" dxfId="333" priority="4" stopIfTrue="1" operator="equal">
      <formula>0</formula>
    </cfRule>
  </conditionalFormatting>
  <conditionalFormatting sqref="E17:E20 G17:G20 I17:I20 K17:K20">
    <cfRule type="cellIs" dxfId="332" priority="3" stopIfTrue="1" operator="equal">
      <formula>0</formula>
    </cfRule>
  </conditionalFormatting>
  <conditionalFormatting sqref="E23:F23">
    <cfRule type="cellIs" dxfId="331" priority="2" stopIfTrue="1" operator="equal">
      <formula>0</formula>
    </cfRule>
  </conditionalFormatting>
  <conditionalFormatting sqref="M17:M20">
    <cfRule type="cellIs" dxfId="3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11</v>
      </c>
      <c r="C8" s="78">
        <f>(B8/$B$40)*1000</f>
        <v>18.835616438356162</v>
      </c>
      <c r="D8" s="77">
        <f t="shared" ref="D8:M8" si="0">(SUM(D23:D39))+D15+D21</f>
        <v>2</v>
      </c>
      <c r="E8" s="77">
        <f t="shared" si="0"/>
        <v>2</v>
      </c>
      <c r="F8" s="77">
        <f t="shared" si="0"/>
        <v>0</v>
      </c>
      <c r="G8" s="77">
        <f t="shared" si="0"/>
        <v>9</v>
      </c>
      <c r="H8" s="77">
        <f t="shared" si="0"/>
        <v>11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2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1.7123287671232876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1.7123287671232876</v>
      </c>
      <c r="D20" s="41">
        <v>1</v>
      </c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</v>
      </c>
      <c r="C21" s="78">
        <f>(B21/$B$40)*1000</f>
        <v>3.4246575342465753</v>
      </c>
      <c r="D21" s="83">
        <f>SUM(D17:D20)</f>
        <v>1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2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4</v>
      </c>
      <c r="C23" s="19">
        <f t="shared" ref="C23:C39" si="3">(B23/$B$40)*1000</f>
        <v>6.8493150684931505</v>
      </c>
      <c r="D23" s="40">
        <v>1</v>
      </c>
      <c r="E23" s="40"/>
      <c r="F23" s="40"/>
      <c r="G23" s="40">
        <v>4</v>
      </c>
      <c r="H23" s="40">
        <v>4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</v>
      </c>
      <c r="C34" s="19">
        <f t="shared" si="3"/>
        <v>6.8493150684931505</v>
      </c>
      <c r="D34" s="41"/>
      <c r="E34" s="54">
        <v>2</v>
      </c>
      <c r="F34" s="54"/>
      <c r="G34" s="43">
        <v>2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1.7123287671232876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x14ac:dyDescent="0.2">
      <c r="A40" s="27" t="s">
        <v>51</v>
      </c>
      <c r="B40" s="28">
        <f>SUM(E40:G40)</f>
        <v>584</v>
      </c>
      <c r="C40" s="29"/>
      <c r="D40" s="28">
        <v>282</v>
      </c>
      <c r="E40" s="28">
        <v>249</v>
      </c>
      <c r="F40" s="28">
        <v>169</v>
      </c>
      <c r="G40" s="28">
        <v>166</v>
      </c>
      <c r="H40" s="28">
        <v>518</v>
      </c>
      <c r="I40" s="28">
        <v>19</v>
      </c>
      <c r="J40" s="28">
        <v>45</v>
      </c>
      <c r="K40" s="28">
        <v>2</v>
      </c>
      <c r="L40" s="28"/>
      <c r="M40" s="30">
        <v>19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91" priority="6" stopIfTrue="1" operator="equal">
      <formula>0</formula>
    </cfRule>
  </conditionalFormatting>
  <conditionalFormatting sqref="H23:H39">
    <cfRule type="cellIs" dxfId="490" priority="5" stopIfTrue="1" operator="equal">
      <formula>0</formula>
    </cfRule>
  </conditionalFormatting>
  <conditionalFormatting sqref="D17:D20 F17:F20 H17:H20 J17:J20 L17:L20">
    <cfRule type="cellIs" dxfId="489" priority="4" stopIfTrue="1" operator="equal">
      <formula>0</formula>
    </cfRule>
  </conditionalFormatting>
  <conditionalFormatting sqref="E17:E20 G17:G20 I17:I20 K17:K20">
    <cfRule type="cellIs" dxfId="488" priority="3" stopIfTrue="1" operator="equal">
      <formula>0</formula>
    </cfRule>
  </conditionalFormatting>
  <conditionalFormatting sqref="E23:F23">
    <cfRule type="cellIs" dxfId="487" priority="2" stopIfTrue="1" operator="equal">
      <formula>0</formula>
    </cfRule>
  </conditionalFormatting>
  <conditionalFormatting sqref="M17:M20">
    <cfRule type="cellIs" dxfId="48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M43"/>
  <sheetViews>
    <sheetView topLeftCell="A10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8</v>
      </c>
      <c r="C8" s="78">
        <f>(B8/$B$40)*1000</f>
        <v>2.472952086553323</v>
      </c>
      <c r="D8" s="77">
        <f t="shared" ref="D8:M8" si="0">(SUM(D23:D39))+D15+D21</f>
        <v>2</v>
      </c>
      <c r="E8" s="77">
        <f t="shared" si="0"/>
        <v>0</v>
      </c>
      <c r="F8" s="77">
        <f t="shared" si="0"/>
        <v>2</v>
      </c>
      <c r="G8" s="77">
        <f t="shared" si="0"/>
        <v>6</v>
      </c>
      <c r="H8" s="77">
        <f t="shared" si="0"/>
        <v>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0.92735703245749623</v>
      </c>
      <c r="D23" s="40">
        <v>1</v>
      </c>
      <c r="E23" s="40"/>
      <c r="F23" s="40"/>
      <c r="G23" s="40">
        <v>3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4</v>
      </c>
      <c r="C31" s="19">
        <f t="shared" si="3"/>
        <v>1.2364760432766615</v>
      </c>
      <c r="D31" s="41">
        <v>1</v>
      </c>
      <c r="E31" s="54"/>
      <c r="F31" s="54">
        <v>1</v>
      </c>
      <c r="G31" s="41">
        <v>3</v>
      </c>
      <c r="H31" s="41">
        <v>4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0.30911901081916537</v>
      </c>
      <c r="D34" s="41"/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3235</v>
      </c>
      <c r="C40" s="29"/>
      <c r="D40" s="28">
        <v>1595</v>
      </c>
      <c r="E40" s="28">
        <v>1353</v>
      </c>
      <c r="F40" s="28">
        <v>946</v>
      </c>
      <c r="G40" s="28">
        <v>936</v>
      </c>
      <c r="H40" s="28">
        <v>3094</v>
      </c>
      <c r="I40" s="28">
        <v>68</v>
      </c>
      <c r="J40" s="28">
        <v>37</v>
      </c>
      <c r="K40" s="28">
        <v>36</v>
      </c>
      <c r="L40" s="28"/>
      <c r="M40" s="30">
        <v>385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29" priority="6" stopIfTrue="1" operator="equal">
      <formula>0</formula>
    </cfRule>
  </conditionalFormatting>
  <conditionalFormatting sqref="H23:H39">
    <cfRule type="cellIs" dxfId="328" priority="5" stopIfTrue="1" operator="equal">
      <formula>0</formula>
    </cfRule>
  </conditionalFormatting>
  <conditionalFormatting sqref="D17:D20 F17:F20 H17:H20 J17:J20 L17:L20">
    <cfRule type="cellIs" dxfId="327" priority="4" stopIfTrue="1" operator="equal">
      <formula>0</formula>
    </cfRule>
  </conditionalFormatting>
  <conditionalFormatting sqref="E17:E20 G17:G20 I17:I20 K17:K20">
    <cfRule type="cellIs" dxfId="326" priority="3" stopIfTrue="1" operator="equal">
      <formula>0</formula>
    </cfRule>
  </conditionalFormatting>
  <conditionalFormatting sqref="E23:F23">
    <cfRule type="cellIs" dxfId="325" priority="2" stopIfTrue="1" operator="equal">
      <formula>0</formula>
    </cfRule>
  </conditionalFormatting>
  <conditionalFormatting sqref="M17:M20">
    <cfRule type="cellIs" dxfId="3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M43"/>
  <sheetViews>
    <sheetView topLeftCell="A7" zoomScaleNormal="100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22</v>
      </c>
      <c r="C8" s="78">
        <f>(B8/$B$40)*1000</f>
        <v>5.5611729019211324</v>
      </c>
      <c r="D8" s="77">
        <f t="shared" ref="D8:M8" si="0">(SUM(D23:D39))+D15+D21</f>
        <v>8</v>
      </c>
      <c r="E8" s="77">
        <f t="shared" si="0"/>
        <v>3</v>
      </c>
      <c r="F8" s="77">
        <f t="shared" si="0"/>
        <v>8</v>
      </c>
      <c r="G8" s="77">
        <f t="shared" si="0"/>
        <v>11</v>
      </c>
      <c r="H8" s="77">
        <f t="shared" si="0"/>
        <v>21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0.50556117290192115</v>
      </c>
      <c r="D11" s="40">
        <v>1</v>
      </c>
      <c r="E11" s="40"/>
      <c r="F11" s="40">
        <v>1</v>
      </c>
      <c r="G11" s="40">
        <v>1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6</v>
      </c>
      <c r="C13" s="19">
        <f>(B13/$B$40)*1000</f>
        <v>1.5166835187057635</v>
      </c>
      <c r="D13" s="41">
        <v>1</v>
      </c>
      <c r="E13" s="41">
        <v>1</v>
      </c>
      <c r="F13" s="41">
        <v>4</v>
      </c>
      <c r="G13" s="41">
        <v>1</v>
      </c>
      <c r="H13" s="41">
        <v>6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8</v>
      </c>
      <c r="C15" s="78">
        <f>(B15/B40)*1000</f>
        <v>2.0222446916076846</v>
      </c>
      <c r="D15" s="83">
        <f t="shared" ref="D15:M15" si="1">SUM(D11:D14)</f>
        <v>2</v>
      </c>
      <c r="E15" s="83">
        <f t="shared" si="1"/>
        <v>1</v>
      </c>
      <c r="F15" s="83">
        <f t="shared" si="1"/>
        <v>5</v>
      </c>
      <c r="G15" s="83">
        <f t="shared" si="1"/>
        <v>2</v>
      </c>
      <c r="H15" s="83">
        <f t="shared" si="1"/>
        <v>8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3</v>
      </c>
      <c r="C18" s="19">
        <f>(B18/$B$40)*1000</f>
        <v>0.75834175935288173</v>
      </c>
      <c r="D18" s="41"/>
      <c r="E18" s="41">
        <v>1</v>
      </c>
      <c r="F18" s="41"/>
      <c r="G18" s="41">
        <v>2</v>
      </c>
      <c r="H18" s="41">
        <v>3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</v>
      </c>
      <c r="C21" s="78">
        <f>(B21/$B$40)*1000</f>
        <v>0.75834175935288173</v>
      </c>
      <c r="D21" s="83">
        <f>SUM(D17:D20)</f>
        <v>0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2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0.75834175935288173</v>
      </c>
      <c r="D23" s="40">
        <v>3</v>
      </c>
      <c r="E23" s="40"/>
      <c r="F23" s="40">
        <v>1</v>
      </c>
      <c r="G23" s="40">
        <v>2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0.25278058645096058</v>
      </c>
      <c r="D24" s="41"/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0.25278058645096058</v>
      </c>
      <c r="D31" s="41"/>
      <c r="E31" s="54"/>
      <c r="F31" s="54"/>
      <c r="G31" s="41">
        <v>1</v>
      </c>
      <c r="H31" s="41"/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</v>
      </c>
      <c r="C34" s="19">
        <f t="shared" si="3"/>
        <v>0.50556117290192115</v>
      </c>
      <c r="D34" s="41">
        <v>2</v>
      </c>
      <c r="E34" s="54"/>
      <c r="F34" s="54">
        <v>1</v>
      </c>
      <c r="G34" s="43">
        <v>1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1</v>
      </c>
      <c r="C35" s="19">
        <f t="shared" si="3"/>
        <v>0.25278058645096058</v>
      </c>
      <c r="D35" s="41">
        <v>1</v>
      </c>
      <c r="E35" s="54"/>
      <c r="F35" s="54"/>
      <c r="G35" s="43">
        <v>1</v>
      </c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0.25278058645096058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0.50556117290192115</v>
      </c>
      <c r="D38" s="41"/>
      <c r="E38" s="54">
        <v>1</v>
      </c>
      <c r="F38" s="54"/>
      <c r="G38" s="43">
        <v>1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3956</v>
      </c>
      <c r="C40" s="29"/>
      <c r="D40" s="28">
        <v>1930</v>
      </c>
      <c r="E40" s="28">
        <v>1610</v>
      </c>
      <c r="F40" s="28">
        <v>1143</v>
      </c>
      <c r="G40" s="28">
        <v>1203</v>
      </c>
      <c r="H40" s="28">
        <v>3807</v>
      </c>
      <c r="I40" s="28">
        <v>86</v>
      </c>
      <c r="J40" s="28">
        <v>35</v>
      </c>
      <c r="K40" s="28">
        <v>28</v>
      </c>
      <c r="L40" s="28"/>
      <c r="M40" s="30">
        <v>178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23" priority="6" stopIfTrue="1" operator="equal">
      <formula>0</formula>
    </cfRule>
  </conditionalFormatting>
  <conditionalFormatting sqref="H23:H39">
    <cfRule type="cellIs" dxfId="322" priority="5" stopIfTrue="1" operator="equal">
      <formula>0</formula>
    </cfRule>
  </conditionalFormatting>
  <conditionalFormatting sqref="D17:D20 F17:F20 H17:H20 J17:J20 L17:L20">
    <cfRule type="cellIs" dxfId="321" priority="4" stopIfTrue="1" operator="equal">
      <formula>0</formula>
    </cfRule>
  </conditionalFormatting>
  <conditionalFormatting sqref="E17:E20 G17:G20 I17:I20 K17:K20">
    <cfRule type="cellIs" dxfId="320" priority="3" stopIfTrue="1" operator="equal">
      <formula>0</formula>
    </cfRule>
  </conditionalFormatting>
  <conditionalFormatting sqref="E23:F23">
    <cfRule type="cellIs" dxfId="319" priority="2" stopIfTrue="1" operator="equal">
      <formula>0</formula>
    </cfRule>
  </conditionalFormatting>
  <conditionalFormatting sqref="M17:M20">
    <cfRule type="cellIs" dxfId="3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20</v>
      </c>
      <c r="C8" s="78">
        <f>(B8/$B$40)*1000</f>
        <v>6.666666666666667</v>
      </c>
      <c r="D8" s="77">
        <f t="shared" ref="D8:M8" si="0">(SUM(D23:D39))+D15+D21</f>
        <v>11</v>
      </c>
      <c r="E8" s="77">
        <f t="shared" si="0"/>
        <v>0</v>
      </c>
      <c r="F8" s="77">
        <f t="shared" si="0"/>
        <v>14</v>
      </c>
      <c r="G8" s="77">
        <f t="shared" si="0"/>
        <v>6</v>
      </c>
      <c r="H8" s="77">
        <f t="shared" si="0"/>
        <v>20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0.33333333333333331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0.33333333333333331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12</v>
      </c>
      <c r="C19" s="19">
        <f>(B19/$B$40)*1000</f>
        <v>4</v>
      </c>
      <c r="D19" s="41">
        <v>8</v>
      </c>
      <c r="E19" s="41"/>
      <c r="F19" s="41">
        <v>11</v>
      </c>
      <c r="G19" s="41">
        <v>1</v>
      </c>
      <c r="H19" s="41">
        <v>12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0.33333333333333331</v>
      </c>
      <c r="D20" s="41">
        <v>1</v>
      </c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13</v>
      </c>
      <c r="C21" s="78">
        <f>(B21/$B$40)*1000</f>
        <v>4.333333333333333</v>
      </c>
      <c r="D21" s="83">
        <f>SUM(D17:D20)</f>
        <v>9</v>
      </c>
      <c r="E21" s="83">
        <f t="shared" ref="E21:M21" si="2">SUM(E17:E20)</f>
        <v>0</v>
      </c>
      <c r="F21" s="83">
        <f t="shared" si="2"/>
        <v>11</v>
      </c>
      <c r="G21" s="83">
        <f t="shared" si="2"/>
        <v>2</v>
      </c>
      <c r="H21" s="83">
        <f t="shared" si="2"/>
        <v>13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0.33333333333333331</v>
      </c>
      <c r="D24" s="41"/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2</v>
      </c>
      <c r="C31" s="19">
        <f t="shared" si="3"/>
        <v>0.66666666666666663</v>
      </c>
      <c r="D31" s="41">
        <v>1</v>
      </c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0.33333333333333331</v>
      </c>
      <c r="D34" s="41">
        <v>1</v>
      </c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0.66666666666666663</v>
      </c>
      <c r="D38" s="41"/>
      <c r="E38" s="54"/>
      <c r="F38" s="54">
        <v>2</v>
      </c>
      <c r="G38" s="43"/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3000</v>
      </c>
      <c r="C40" s="29"/>
      <c r="D40" s="28">
        <v>1435</v>
      </c>
      <c r="E40" s="28">
        <v>1247</v>
      </c>
      <c r="F40" s="28">
        <v>857</v>
      </c>
      <c r="G40" s="28">
        <v>896</v>
      </c>
      <c r="H40" s="28">
        <v>2885</v>
      </c>
      <c r="I40" s="28">
        <v>22</v>
      </c>
      <c r="J40" s="28">
        <v>37</v>
      </c>
      <c r="K40" s="28">
        <v>56</v>
      </c>
      <c r="L40" s="28"/>
      <c r="M40" s="30">
        <v>53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17" priority="6" stopIfTrue="1" operator="equal">
      <formula>0</formula>
    </cfRule>
  </conditionalFormatting>
  <conditionalFormatting sqref="H23:H39">
    <cfRule type="cellIs" dxfId="316" priority="5" stopIfTrue="1" operator="equal">
      <formula>0</formula>
    </cfRule>
  </conditionalFormatting>
  <conditionalFormatting sqref="D17:D20 F17:F20 H17:H20 J17:J20 L17:L20">
    <cfRule type="cellIs" dxfId="315" priority="4" stopIfTrue="1" operator="equal">
      <formula>0</formula>
    </cfRule>
  </conditionalFormatting>
  <conditionalFormatting sqref="E17:E20 G17:G20 I17:I20 K17:K20">
    <cfRule type="cellIs" dxfId="314" priority="3" stopIfTrue="1" operator="equal">
      <formula>0</formula>
    </cfRule>
  </conditionalFormatting>
  <conditionalFormatting sqref="E23:F23">
    <cfRule type="cellIs" dxfId="313" priority="2" stopIfTrue="1" operator="equal">
      <formula>0</formula>
    </cfRule>
  </conditionalFormatting>
  <conditionalFormatting sqref="M17:M20">
    <cfRule type="cellIs" dxfId="3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83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33</v>
      </c>
      <c r="C8" s="78">
        <f>(B8/$B$40)*1000</f>
        <v>13.732833957553058</v>
      </c>
      <c r="D8" s="77">
        <f t="shared" ref="D8:M8" si="0">(SUM(D23:D39))+D15+D21</f>
        <v>6</v>
      </c>
      <c r="E8" s="77">
        <f t="shared" si="0"/>
        <v>2</v>
      </c>
      <c r="F8" s="77">
        <f t="shared" si="0"/>
        <v>11</v>
      </c>
      <c r="G8" s="77">
        <f t="shared" si="0"/>
        <v>20</v>
      </c>
      <c r="H8" s="77">
        <f t="shared" si="0"/>
        <v>26</v>
      </c>
      <c r="I8" s="77">
        <f t="shared" si="0"/>
        <v>4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3</v>
      </c>
      <c r="C11" s="19">
        <f>(B11/$B$40)*1000</f>
        <v>1.2484394506866416</v>
      </c>
      <c r="D11" s="40">
        <v>1</v>
      </c>
      <c r="E11" s="40"/>
      <c r="F11" s="40">
        <v>2</v>
      </c>
      <c r="G11" s="40">
        <v>1</v>
      </c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0.4161464835622139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</v>
      </c>
      <c r="C15" s="78">
        <f>(B15/B40)*1000</f>
        <v>1.6645859342488556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3</v>
      </c>
      <c r="G15" s="83">
        <f t="shared" si="1"/>
        <v>1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6</v>
      </c>
      <c r="C18" s="19">
        <f>(B18/$B$40)*1000</f>
        <v>2.4968789013732833</v>
      </c>
      <c r="D18" s="41"/>
      <c r="E18" s="41">
        <v>1</v>
      </c>
      <c r="F18" s="41">
        <v>2</v>
      </c>
      <c r="G18" s="41">
        <v>3</v>
      </c>
      <c r="H18" s="41">
        <v>4</v>
      </c>
      <c r="I18" s="41">
        <v>2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0.4161464835622139</v>
      </c>
      <c r="D19" s="41"/>
      <c r="E19" s="41">
        <v>1</v>
      </c>
      <c r="F19" s="41"/>
      <c r="G19" s="41"/>
      <c r="H19" s="41"/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7</v>
      </c>
      <c r="C21" s="78">
        <f>(B21/$B$40)*1000</f>
        <v>2.913025384935497</v>
      </c>
      <c r="D21" s="83">
        <f>SUM(D17:D20)</f>
        <v>0</v>
      </c>
      <c r="E21" s="83">
        <f t="shared" ref="E21:M21" si="2">SUM(E17:E20)</f>
        <v>2</v>
      </c>
      <c r="F21" s="83">
        <f t="shared" si="2"/>
        <v>2</v>
      </c>
      <c r="G21" s="83">
        <f t="shared" si="2"/>
        <v>3</v>
      </c>
      <c r="H21" s="83">
        <f t="shared" si="2"/>
        <v>4</v>
      </c>
      <c r="I21" s="83">
        <f t="shared" si="2"/>
        <v>2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14</v>
      </c>
      <c r="C23" s="19">
        <f t="shared" ref="C23:C39" si="3">(B23/$B$40)*1000</f>
        <v>5.826050769870994</v>
      </c>
      <c r="D23" s="40">
        <v>3</v>
      </c>
      <c r="E23" s="40"/>
      <c r="F23" s="40">
        <v>3</v>
      </c>
      <c r="G23" s="40">
        <v>11</v>
      </c>
      <c r="H23" s="40">
        <v>12</v>
      </c>
      <c r="I23" s="40">
        <v>1</v>
      </c>
      <c r="J23" s="40"/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0.8322929671244278</v>
      </c>
      <c r="D24" s="41"/>
      <c r="E24" s="54"/>
      <c r="F24" s="54">
        <v>1</v>
      </c>
      <c r="G24" s="41">
        <v>1</v>
      </c>
      <c r="H24" s="41">
        <v>2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</v>
      </c>
      <c r="C34" s="19">
        <f t="shared" si="3"/>
        <v>1.2484394506866416</v>
      </c>
      <c r="D34" s="41">
        <v>1</v>
      </c>
      <c r="E34" s="54"/>
      <c r="F34" s="54">
        <v>2</v>
      </c>
      <c r="G34" s="43">
        <v>1</v>
      </c>
      <c r="H34" s="41">
        <v>1</v>
      </c>
      <c r="I34" s="41">
        <v>1</v>
      </c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3</v>
      </c>
      <c r="C35" s="19">
        <f t="shared" si="3"/>
        <v>1.2484394506866416</v>
      </c>
      <c r="D35" s="41">
        <v>1</v>
      </c>
      <c r="E35" s="54"/>
      <c r="F35" s="54"/>
      <c r="G35" s="43">
        <v>3</v>
      </c>
      <c r="H35" s="41">
        <v>3</v>
      </c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2403</v>
      </c>
      <c r="C40" s="29"/>
      <c r="D40" s="28">
        <v>1181</v>
      </c>
      <c r="E40" s="28">
        <v>1045</v>
      </c>
      <c r="F40" s="28">
        <v>665</v>
      </c>
      <c r="G40" s="28">
        <v>693</v>
      </c>
      <c r="H40" s="28">
        <v>2329</v>
      </c>
      <c r="I40" s="28">
        <v>41</v>
      </c>
      <c r="J40" s="28">
        <v>11</v>
      </c>
      <c r="K40" s="28">
        <v>22</v>
      </c>
      <c r="L40" s="28"/>
      <c r="M40" s="30">
        <v>107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11" priority="6" stopIfTrue="1" operator="equal">
      <formula>0</formula>
    </cfRule>
  </conditionalFormatting>
  <conditionalFormatting sqref="H23:H39">
    <cfRule type="cellIs" dxfId="310" priority="5" stopIfTrue="1" operator="equal">
      <formula>0</formula>
    </cfRule>
  </conditionalFormatting>
  <conditionalFormatting sqref="D17:D20 F17:F20 H17:H20 J17:J20 L17:L20">
    <cfRule type="cellIs" dxfId="309" priority="4" stopIfTrue="1" operator="equal">
      <formula>0</formula>
    </cfRule>
  </conditionalFormatting>
  <conditionalFormatting sqref="E17:E20 G17:G20 I17:I20 K17:K20">
    <cfRule type="cellIs" dxfId="308" priority="3" stopIfTrue="1" operator="equal">
      <formula>0</formula>
    </cfRule>
  </conditionalFormatting>
  <conditionalFormatting sqref="E23:F23">
    <cfRule type="cellIs" dxfId="307" priority="2" stopIfTrue="1" operator="equal">
      <formula>0</formula>
    </cfRule>
  </conditionalFormatting>
  <conditionalFormatting sqref="M17:M20">
    <cfRule type="cellIs" dxfId="30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84</v>
      </c>
      <c r="C8" s="78">
        <f>(B8/$B$40)*1000</f>
        <v>3.8371933671371798</v>
      </c>
      <c r="D8" s="77">
        <f t="shared" ref="D8:M8" si="0">(SUM(D23:D39))+D15+D21</f>
        <v>12</v>
      </c>
      <c r="E8" s="77">
        <f t="shared" si="0"/>
        <v>2</v>
      </c>
      <c r="F8" s="77">
        <f t="shared" si="0"/>
        <v>24</v>
      </c>
      <c r="G8" s="77">
        <f t="shared" si="0"/>
        <v>58</v>
      </c>
      <c r="H8" s="77">
        <f t="shared" si="0"/>
        <v>22</v>
      </c>
      <c r="I8" s="77">
        <f t="shared" si="0"/>
        <v>58</v>
      </c>
      <c r="J8" s="77">
        <f t="shared" si="0"/>
        <v>0</v>
      </c>
      <c r="K8" s="77">
        <f t="shared" si="0"/>
        <v>0</v>
      </c>
      <c r="L8" s="77">
        <f t="shared" si="0"/>
        <v>4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15</v>
      </c>
      <c r="C11" s="19">
        <f>(B11/$B$40)*1000</f>
        <v>0.68521310127449631</v>
      </c>
      <c r="D11" s="40">
        <v>1</v>
      </c>
      <c r="E11" s="40"/>
      <c r="F11" s="40">
        <v>3</v>
      </c>
      <c r="G11" s="40">
        <v>12</v>
      </c>
      <c r="H11" s="40"/>
      <c r="I11" s="53">
        <v>13</v>
      </c>
      <c r="J11" s="53"/>
      <c r="K11" s="53"/>
      <c r="L11" s="53">
        <v>2</v>
      </c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4</v>
      </c>
      <c r="C13" s="19">
        <f>(B13/$B$40)*1000</f>
        <v>0.18272349367319904</v>
      </c>
      <c r="D13" s="41">
        <v>1</v>
      </c>
      <c r="E13" s="41"/>
      <c r="F13" s="41">
        <v>1</v>
      </c>
      <c r="G13" s="41">
        <v>3</v>
      </c>
      <c r="H13" s="41">
        <v>3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3</v>
      </c>
      <c r="C14" s="19">
        <f>(B14/$B$40)*1000</f>
        <v>0.13704262025489927</v>
      </c>
      <c r="D14" s="41"/>
      <c r="E14" s="41"/>
      <c r="F14" s="41">
        <v>1</v>
      </c>
      <c r="G14" s="41">
        <v>2</v>
      </c>
      <c r="H14" s="41"/>
      <c r="I14" s="54">
        <v>3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22</v>
      </c>
      <c r="C15" s="78">
        <f>(B15/B40)*1000</f>
        <v>1.0049792152025947</v>
      </c>
      <c r="D15" s="83">
        <f t="shared" ref="D15:M15" si="1">SUM(D11:D14)</f>
        <v>2</v>
      </c>
      <c r="E15" s="83">
        <f t="shared" si="1"/>
        <v>0</v>
      </c>
      <c r="F15" s="83">
        <f t="shared" si="1"/>
        <v>5</v>
      </c>
      <c r="G15" s="83">
        <f t="shared" si="1"/>
        <v>17</v>
      </c>
      <c r="H15" s="83">
        <f t="shared" si="1"/>
        <v>3</v>
      </c>
      <c r="I15" s="83">
        <f t="shared" si="1"/>
        <v>17</v>
      </c>
      <c r="J15" s="83">
        <f t="shared" si="1"/>
        <v>0</v>
      </c>
      <c r="K15" s="83">
        <f t="shared" si="1"/>
        <v>0</v>
      </c>
      <c r="L15" s="83">
        <f t="shared" si="1"/>
        <v>2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9</v>
      </c>
      <c r="C18" s="19">
        <f>(B18/$B$40)*1000</f>
        <v>0.41112786076469782</v>
      </c>
      <c r="D18" s="41"/>
      <c r="E18" s="41"/>
      <c r="F18" s="41">
        <v>4</v>
      </c>
      <c r="G18" s="41">
        <v>5</v>
      </c>
      <c r="H18" s="41">
        <v>3</v>
      </c>
      <c r="I18" s="41">
        <v>6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7</v>
      </c>
      <c r="C19" s="19">
        <f>(B19/$B$40)*1000</f>
        <v>0.31976611392809834</v>
      </c>
      <c r="D19" s="41"/>
      <c r="E19" s="41"/>
      <c r="F19" s="41">
        <v>1</v>
      </c>
      <c r="G19" s="41">
        <v>6</v>
      </c>
      <c r="H19" s="41">
        <v>2</v>
      </c>
      <c r="I19" s="41">
        <v>5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9</v>
      </c>
      <c r="C20" s="19">
        <f>(B20/$B$40)*1000</f>
        <v>0.41112786076469782</v>
      </c>
      <c r="D20" s="41">
        <v>1</v>
      </c>
      <c r="E20" s="41"/>
      <c r="F20" s="41">
        <v>4</v>
      </c>
      <c r="G20" s="41">
        <v>5</v>
      </c>
      <c r="H20" s="41">
        <v>2</v>
      </c>
      <c r="I20" s="41">
        <v>7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25</v>
      </c>
      <c r="C21" s="78">
        <f>(B21/$B$40)*1000</f>
        <v>1.142021835457494</v>
      </c>
      <c r="D21" s="83">
        <f>SUM(D17:D20)</f>
        <v>1</v>
      </c>
      <c r="E21" s="83">
        <f t="shared" ref="E21:M21" si="2">SUM(E17:E20)</f>
        <v>0</v>
      </c>
      <c r="F21" s="83">
        <f t="shared" si="2"/>
        <v>9</v>
      </c>
      <c r="G21" s="83">
        <f t="shared" si="2"/>
        <v>16</v>
      </c>
      <c r="H21" s="83">
        <f t="shared" si="2"/>
        <v>7</v>
      </c>
      <c r="I21" s="83">
        <f t="shared" si="2"/>
        <v>18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11</v>
      </c>
      <c r="C23" s="19">
        <f t="shared" ref="C23:C39" si="3">(B23/$B$40)*1000</f>
        <v>0.50248960760129735</v>
      </c>
      <c r="D23" s="40">
        <v>2</v>
      </c>
      <c r="E23" s="40"/>
      <c r="F23" s="40">
        <v>5</v>
      </c>
      <c r="G23" s="40">
        <v>6</v>
      </c>
      <c r="H23" s="40">
        <v>2</v>
      </c>
      <c r="I23" s="40">
        <v>9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3</v>
      </c>
      <c r="C24" s="19">
        <f t="shared" si="3"/>
        <v>0.13704262025489927</v>
      </c>
      <c r="D24" s="41"/>
      <c r="E24" s="54"/>
      <c r="F24" s="54">
        <v>1</v>
      </c>
      <c r="G24" s="41">
        <v>2</v>
      </c>
      <c r="H24" s="41"/>
      <c r="I24" s="41">
        <v>3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2</v>
      </c>
      <c r="C31" s="19">
        <f t="shared" si="3"/>
        <v>9.1361746836599519E-2</v>
      </c>
      <c r="D31" s="41">
        <v>2</v>
      </c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4.568087341829976E-2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8</v>
      </c>
      <c r="C34" s="19">
        <f t="shared" si="3"/>
        <v>0.36544698734639808</v>
      </c>
      <c r="D34" s="41">
        <v>3</v>
      </c>
      <c r="E34" s="54"/>
      <c r="F34" s="54">
        <v>2</v>
      </c>
      <c r="G34" s="43">
        <v>6</v>
      </c>
      <c r="H34" s="41">
        <v>4</v>
      </c>
      <c r="I34" s="41">
        <v>2</v>
      </c>
      <c r="J34" s="41"/>
      <c r="K34" s="41"/>
      <c r="L34" s="41">
        <v>2</v>
      </c>
      <c r="M34" s="49">
        <v>2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4</v>
      </c>
      <c r="C37" s="19">
        <f t="shared" si="3"/>
        <v>0.18272349367319904</v>
      </c>
      <c r="D37" s="41">
        <v>1</v>
      </c>
      <c r="E37" s="54"/>
      <c r="F37" s="54">
        <v>1</v>
      </c>
      <c r="G37" s="43">
        <v>3</v>
      </c>
      <c r="H37" s="41">
        <v>1</v>
      </c>
      <c r="I37" s="41">
        <v>3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9.1361746836599519E-2</v>
      </c>
      <c r="D38" s="41"/>
      <c r="E38" s="54">
        <v>2</v>
      </c>
      <c r="F38" s="54"/>
      <c r="G38" s="43"/>
      <c r="H38" s="41">
        <v>1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6</v>
      </c>
      <c r="C39" s="19">
        <f t="shared" si="3"/>
        <v>0.27408524050979854</v>
      </c>
      <c r="D39" s="41">
        <v>1</v>
      </c>
      <c r="E39" s="54"/>
      <c r="F39" s="54">
        <v>1</v>
      </c>
      <c r="G39" s="41">
        <v>5</v>
      </c>
      <c r="H39" s="41">
        <v>1</v>
      </c>
      <c r="I39" s="41">
        <v>5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21891</v>
      </c>
      <c r="C40" s="29"/>
      <c r="D40" s="28">
        <v>10761</v>
      </c>
      <c r="E40" s="28">
        <v>9277</v>
      </c>
      <c r="F40" s="28">
        <v>6353</v>
      </c>
      <c r="G40" s="28">
        <v>6261</v>
      </c>
      <c r="H40" s="28">
        <v>15387</v>
      </c>
      <c r="I40" s="28">
        <v>4837</v>
      </c>
      <c r="J40" s="28">
        <v>235</v>
      </c>
      <c r="K40" s="28">
        <v>1432</v>
      </c>
      <c r="L40" s="28"/>
      <c r="M40" s="30">
        <v>2943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05" priority="6" stopIfTrue="1" operator="equal">
      <formula>0</formula>
    </cfRule>
  </conditionalFormatting>
  <conditionalFormatting sqref="H23:H39">
    <cfRule type="cellIs" dxfId="304" priority="5" stopIfTrue="1" operator="equal">
      <formula>0</formula>
    </cfRule>
  </conditionalFormatting>
  <conditionalFormatting sqref="D17:D20 F17:F20 H17:H20 J17:J20 L17:L20">
    <cfRule type="cellIs" dxfId="303" priority="4" stopIfTrue="1" operator="equal">
      <formula>0</formula>
    </cfRule>
  </conditionalFormatting>
  <conditionalFormatting sqref="E17:E20 G17:G20 I17:I20 K17:K20">
    <cfRule type="cellIs" dxfId="302" priority="3" stopIfTrue="1" operator="equal">
      <formula>0</formula>
    </cfRule>
  </conditionalFormatting>
  <conditionalFormatting sqref="E23:F23">
    <cfRule type="cellIs" dxfId="301" priority="2" stopIfTrue="1" operator="equal">
      <formula>0</formula>
    </cfRule>
  </conditionalFormatting>
  <conditionalFormatting sqref="M17:M20">
    <cfRule type="cellIs" dxfId="30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46</v>
      </c>
      <c r="C8" s="78">
        <f>(B8/$B$40)*1000</f>
        <v>7.8484900187681292</v>
      </c>
      <c r="D8" s="77">
        <f t="shared" ref="D8:M8" si="0">(SUM(D23:D39))+D15+D21</f>
        <v>12</v>
      </c>
      <c r="E8" s="77">
        <f t="shared" si="0"/>
        <v>4</v>
      </c>
      <c r="F8" s="77">
        <f t="shared" si="0"/>
        <v>28</v>
      </c>
      <c r="G8" s="77">
        <f t="shared" si="0"/>
        <v>14</v>
      </c>
      <c r="H8" s="77">
        <f t="shared" si="0"/>
        <v>42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0.3412386964681795</v>
      </c>
      <c r="D18" s="41">
        <v>1</v>
      </c>
      <c r="E18" s="41"/>
      <c r="F18" s="41">
        <v>1</v>
      </c>
      <c r="G18" s="41">
        <v>1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0.3412386964681795</v>
      </c>
      <c r="D19" s="41">
        <v>1</v>
      </c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0.17061934823408975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5</v>
      </c>
      <c r="C21" s="78">
        <f>(B21/$B$40)*1000</f>
        <v>0.85309674117044876</v>
      </c>
      <c r="D21" s="83">
        <f>SUM(D17:D20)</f>
        <v>2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3</v>
      </c>
      <c r="H21" s="83">
        <f t="shared" si="2"/>
        <v>5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17</v>
      </c>
      <c r="C23" s="19">
        <f t="shared" ref="C23:C39" si="3">(B23/$B$40)*1000</f>
        <v>2.9005289199795254</v>
      </c>
      <c r="D23" s="40">
        <v>7</v>
      </c>
      <c r="E23" s="40">
        <v>1</v>
      </c>
      <c r="F23" s="40">
        <v>10</v>
      </c>
      <c r="G23" s="40">
        <v>6</v>
      </c>
      <c r="H23" s="40">
        <v>14</v>
      </c>
      <c r="I23" s="40">
        <v>1</v>
      </c>
      <c r="J23" s="40"/>
      <c r="K23" s="40"/>
      <c r="L23" s="40">
        <v>2</v>
      </c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0.17061934823408975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0.17061934823408975</v>
      </c>
      <c r="D31" s="41">
        <v>1</v>
      </c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14</v>
      </c>
      <c r="C34" s="19">
        <f t="shared" si="3"/>
        <v>2.3886708752772563</v>
      </c>
      <c r="D34" s="41"/>
      <c r="E34" s="54">
        <v>2</v>
      </c>
      <c r="F34" s="54">
        <v>10</v>
      </c>
      <c r="G34" s="43">
        <v>2</v>
      </c>
      <c r="H34" s="41">
        <v>14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0.17061934823408975</v>
      </c>
      <c r="D36" s="41"/>
      <c r="E36" s="54"/>
      <c r="F36" s="54">
        <v>1</v>
      </c>
      <c r="G36" s="43"/>
      <c r="H36" s="41"/>
      <c r="I36" s="41"/>
      <c r="J36" s="41"/>
      <c r="K36" s="41"/>
      <c r="L36" s="41">
        <v>1</v>
      </c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7</v>
      </c>
      <c r="C38" s="19">
        <f t="shared" si="3"/>
        <v>1.1943354376386282</v>
      </c>
      <c r="D38" s="41">
        <v>1</v>
      </c>
      <c r="E38" s="54">
        <v>1</v>
      </c>
      <c r="F38" s="54">
        <v>5</v>
      </c>
      <c r="G38" s="43">
        <v>1</v>
      </c>
      <c r="H38" s="41">
        <v>7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5861</v>
      </c>
      <c r="C40" s="29"/>
      <c r="D40" s="28">
        <v>2842</v>
      </c>
      <c r="E40" s="28">
        <v>2451</v>
      </c>
      <c r="F40" s="28">
        <v>1690</v>
      </c>
      <c r="G40" s="28">
        <v>1720</v>
      </c>
      <c r="H40" s="28">
        <v>5653</v>
      </c>
      <c r="I40" s="28">
        <v>113</v>
      </c>
      <c r="J40" s="28">
        <v>52</v>
      </c>
      <c r="K40" s="28">
        <v>43</v>
      </c>
      <c r="L40" s="28"/>
      <c r="M40" s="30">
        <v>498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9" priority="6" stopIfTrue="1" operator="equal">
      <formula>0</formula>
    </cfRule>
  </conditionalFormatting>
  <conditionalFormatting sqref="H23:H39">
    <cfRule type="cellIs" dxfId="298" priority="5" stopIfTrue="1" operator="equal">
      <formula>0</formula>
    </cfRule>
  </conditionalFormatting>
  <conditionalFormatting sqref="D17:D20 F17:F20 H17:H20 J17:J20 L17:L20">
    <cfRule type="cellIs" dxfId="297" priority="4" stopIfTrue="1" operator="equal">
      <formula>0</formula>
    </cfRule>
  </conditionalFormatting>
  <conditionalFormatting sqref="E17:E20 G17:G20 I17:I20 K17:K20">
    <cfRule type="cellIs" dxfId="296" priority="3" stopIfTrue="1" operator="equal">
      <formula>0</formula>
    </cfRule>
  </conditionalFormatting>
  <conditionalFormatting sqref="E23:F23">
    <cfRule type="cellIs" dxfId="295" priority="2" stopIfTrue="1" operator="equal">
      <formula>0</formula>
    </cfRule>
  </conditionalFormatting>
  <conditionalFormatting sqref="M17:M20">
    <cfRule type="cellIs" dxfId="29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19</v>
      </c>
      <c r="C8" s="78">
        <f>(B8/$B$40)*1000</f>
        <v>11.964735516372796</v>
      </c>
      <c r="D8" s="77">
        <f t="shared" ref="D8:M8" si="0">(SUM(D23:D39))+D15+D21</f>
        <v>7</v>
      </c>
      <c r="E8" s="77">
        <f t="shared" si="0"/>
        <v>0</v>
      </c>
      <c r="F8" s="77">
        <f t="shared" si="0"/>
        <v>10</v>
      </c>
      <c r="G8" s="77">
        <f t="shared" si="0"/>
        <v>9</v>
      </c>
      <c r="H8" s="77">
        <f t="shared" si="0"/>
        <v>19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0.62972292191435764</v>
      </c>
      <c r="D11" s="40">
        <v>1</v>
      </c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0.62972292191435764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1.2594458438287153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0</v>
      </c>
      <c r="G15" s="83">
        <f t="shared" si="1"/>
        <v>2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1.2594458438287153</v>
      </c>
      <c r="D18" s="41"/>
      <c r="E18" s="41"/>
      <c r="F18" s="41">
        <v>1</v>
      </c>
      <c r="G18" s="41">
        <v>1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5</v>
      </c>
      <c r="C19" s="19">
        <f>(B19/$B$40)*1000</f>
        <v>3.1486146095717884</v>
      </c>
      <c r="D19" s="41">
        <v>2</v>
      </c>
      <c r="E19" s="41"/>
      <c r="F19" s="41">
        <v>3</v>
      </c>
      <c r="G19" s="41">
        <v>2</v>
      </c>
      <c r="H19" s="41">
        <v>5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7</v>
      </c>
      <c r="C21" s="78">
        <f>(B21/$B$40)*1000</f>
        <v>4.4080604534005037</v>
      </c>
      <c r="D21" s="83">
        <f>SUM(D17:D20)</f>
        <v>2</v>
      </c>
      <c r="E21" s="83">
        <f t="shared" ref="E21:M21" si="2">SUM(E17:E20)</f>
        <v>0</v>
      </c>
      <c r="F21" s="83">
        <f t="shared" si="2"/>
        <v>4</v>
      </c>
      <c r="G21" s="83">
        <f t="shared" si="2"/>
        <v>3</v>
      </c>
      <c r="H21" s="83">
        <f t="shared" si="2"/>
        <v>7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3</v>
      </c>
      <c r="C24" s="19">
        <f t="shared" si="3"/>
        <v>1.8891687657430729</v>
      </c>
      <c r="D24" s="41">
        <v>1</v>
      </c>
      <c r="E24" s="54"/>
      <c r="F24" s="54">
        <v>3</v>
      </c>
      <c r="G24" s="41"/>
      <c r="H24" s="41">
        <v>3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0.62972292191435764</v>
      </c>
      <c r="D29" s="41"/>
      <c r="E29" s="54"/>
      <c r="F29" s="54">
        <v>1</v>
      </c>
      <c r="G29" s="41"/>
      <c r="H29" s="41">
        <v>1</v>
      </c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2</v>
      </c>
      <c r="C31" s="19">
        <f t="shared" si="3"/>
        <v>1.2594458438287153</v>
      </c>
      <c r="D31" s="41">
        <v>2</v>
      </c>
      <c r="E31" s="54"/>
      <c r="F31" s="54">
        <v>2</v>
      </c>
      <c r="G31" s="41"/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0.62972292191435764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</v>
      </c>
      <c r="C34" s="19">
        <f t="shared" si="3"/>
        <v>1.2594458438287153</v>
      </c>
      <c r="D34" s="41">
        <v>1</v>
      </c>
      <c r="E34" s="54"/>
      <c r="F34" s="54"/>
      <c r="G34" s="43">
        <v>2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0.62972292191435764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1588</v>
      </c>
      <c r="C40" s="29"/>
      <c r="D40" s="28">
        <v>785</v>
      </c>
      <c r="E40" s="28">
        <v>649</v>
      </c>
      <c r="F40" s="28">
        <v>465</v>
      </c>
      <c r="G40" s="28">
        <v>474</v>
      </c>
      <c r="H40" s="28">
        <v>1499</v>
      </c>
      <c r="I40" s="28">
        <v>35</v>
      </c>
      <c r="J40" s="28">
        <v>23</v>
      </c>
      <c r="K40" s="28">
        <v>31</v>
      </c>
      <c r="L40" s="28"/>
      <c r="M40" s="30">
        <v>62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3" priority="6" stopIfTrue="1" operator="equal">
      <formula>0</formula>
    </cfRule>
  </conditionalFormatting>
  <conditionalFormatting sqref="H23:H39">
    <cfRule type="cellIs" dxfId="292" priority="5" stopIfTrue="1" operator="equal">
      <formula>0</formula>
    </cfRule>
  </conditionalFormatting>
  <conditionalFormatting sqref="D17:D20 F17:F20 H17:H20 J17:J20 L17:L20">
    <cfRule type="cellIs" dxfId="291" priority="4" stopIfTrue="1" operator="equal">
      <formula>0</formula>
    </cfRule>
  </conditionalFormatting>
  <conditionalFormatting sqref="E17:E20 G17:G20 I17:I20 K17:K20">
    <cfRule type="cellIs" dxfId="290" priority="3" stopIfTrue="1" operator="equal">
      <formula>0</formula>
    </cfRule>
  </conditionalFormatting>
  <conditionalFormatting sqref="E23:F23">
    <cfRule type="cellIs" dxfId="289" priority="2" stopIfTrue="1" operator="equal">
      <formula>0</formula>
    </cfRule>
  </conditionalFormatting>
  <conditionalFormatting sqref="M17:M20">
    <cfRule type="cellIs" dxfId="28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A1:M43"/>
  <sheetViews>
    <sheetView topLeftCell="A4" zoomScaleNormal="100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6</v>
      </c>
      <c r="C8" s="78">
        <f>(B8/$B$40)*1000</f>
        <v>7.6824583866837388</v>
      </c>
      <c r="D8" s="77">
        <f t="shared" ref="D8:M8" si="0">(SUM(D23:D39))+D15+D21</f>
        <v>5</v>
      </c>
      <c r="E8" s="77">
        <f t="shared" si="0"/>
        <v>1</v>
      </c>
      <c r="F8" s="77">
        <f t="shared" si="0"/>
        <v>2</v>
      </c>
      <c r="G8" s="77">
        <f t="shared" si="0"/>
        <v>3</v>
      </c>
      <c r="H8" s="77">
        <f t="shared" si="0"/>
        <v>6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1.2804097311139564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1.2804097311139564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3</v>
      </c>
      <c r="C31" s="19">
        <f t="shared" si="3"/>
        <v>3.8412291933418694</v>
      </c>
      <c r="D31" s="41">
        <v>3</v>
      </c>
      <c r="E31" s="54"/>
      <c r="F31" s="54">
        <v>1</v>
      </c>
      <c r="G31" s="41">
        <v>2</v>
      </c>
      <c r="H31" s="41">
        <v>3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1.2804097311139564</v>
      </c>
      <c r="D34" s="41">
        <v>1</v>
      </c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1.2804097311139564</v>
      </c>
      <c r="D38" s="41">
        <v>1</v>
      </c>
      <c r="E38" s="54">
        <v>1</v>
      </c>
      <c r="F38" s="54"/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781</v>
      </c>
      <c r="C40" s="29"/>
      <c r="D40" s="28">
        <v>400</v>
      </c>
      <c r="E40" s="28">
        <v>343</v>
      </c>
      <c r="F40" s="28">
        <v>209</v>
      </c>
      <c r="G40" s="28">
        <v>229</v>
      </c>
      <c r="H40" s="28">
        <v>737</v>
      </c>
      <c r="I40" s="28">
        <v>14</v>
      </c>
      <c r="J40" s="28">
        <v>24</v>
      </c>
      <c r="K40" s="28">
        <v>6</v>
      </c>
      <c r="L40" s="28"/>
      <c r="M40" s="30">
        <v>46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87" priority="6" stopIfTrue="1" operator="equal">
      <formula>0</formula>
    </cfRule>
  </conditionalFormatting>
  <conditionalFormatting sqref="H23:H39">
    <cfRule type="cellIs" dxfId="286" priority="5" stopIfTrue="1" operator="equal">
      <formula>0</formula>
    </cfRule>
  </conditionalFormatting>
  <conditionalFormatting sqref="D17:D20 F17:F20 H17:H20 J17:J20 L17:L20">
    <cfRule type="cellIs" dxfId="285" priority="4" stopIfTrue="1" operator="equal">
      <formula>0</formula>
    </cfRule>
  </conditionalFormatting>
  <conditionalFormatting sqref="E17:E20 G17:G20 I17:I20 K17:K20">
    <cfRule type="cellIs" dxfId="284" priority="3" stopIfTrue="1" operator="equal">
      <formula>0</formula>
    </cfRule>
  </conditionalFormatting>
  <conditionalFormatting sqref="E23:F23">
    <cfRule type="cellIs" dxfId="283" priority="2" stopIfTrue="1" operator="equal">
      <formula>0</formula>
    </cfRule>
  </conditionalFormatting>
  <conditionalFormatting sqref="M17:M20">
    <cfRule type="cellIs" dxfId="28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38</v>
      </c>
      <c r="C8" s="78">
        <f>(B8/$B$40)*1000</f>
        <v>7.4832611264277276</v>
      </c>
      <c r="D8" s="77">
        <f t="shared" ref="D8:M8" si="0">(SUM(D23:D39))+D15+D21</f>
        <v>15</v>
      </c>
      <c r="E8" s="77">
        <f t="shared" si="0"/>
        <v>5</v>
      </c>
      <c r="F8" s="77">
        <f t="shared" si="0"/>
        <v>19</v>
      </c>
      <c r="G8" s="77">
        <f t="shared" si="0"/>
        <v>14</v>
      </c>
      <c r="H8" s="77">
        <f t="shared" si="0"/>
        <v>23</v>
      </c>
      <c r="I8" s="77">
        <f t="shared" si="0"/>
        <v>3</v>
      </c>
      <c r="J8" s="77">
        <f t="shared" si="0"/>
        <v>5</v>
      </c>
      <c r="K8" s="77">
        <f t="shared" si="0"/>
        <v>0</v>
      </c>
      <c r="L8" s="77">
        <f t="shared" si="0"/>
        <v>7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0.19692792437967704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0.19692792437967704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6</v>
      </c>
      <c r="C18" s="19">
        <f>(B18/$B$40)*1000</f>
        <v>1.1815675462780622</v>
      </c>
      <c r="D18" s="41">
        <v>2</v>
      </c>
      <c r="E18" s="41"/>
      <c r="F18" s="41">
        <v>2</v>
      </c>
      <c r="G18" s="41">
        <v>4</v>
      </c>
      <c r="H18" s="41">
        <v>1</v>
      </c>
      <c r="I18" s="41">
        <v>2</v>
      </c>
      <c r="J18" s="41">
        <v>3</v>
      </c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10</v>
      </c>
      <c r="C19" s="19">
        <f>(B19/$B$40)*1000</f>
        <v>1.9692792437967706</v>
      </c>
      <c r="D19" s="41">
        <v>5</v>
      </c>
      <c r="E19" s="41">
        <v>2</v>
      </c>
      <c r="F19" s="41">
        <v>5</v>
      </c>
      <c r="G19" s="41">
        <v>3</v>
      </c>
      <c r="H19" s="41">
        <v>7</v>
      </c>
      <c r="I19" s="41"/>
      <c r="J19" s="41">
        <v>1</v>
      </c>
      <c r="K19" s="41"/>
      <c r="L19" s="41">
        <v>2</v>
      </c>
      <c r="M19" s="49"/>
    </row>
    <row r="20" spans="1:13" s="2" customFormat="1" x14ac:dyDescent="0.2">
      <c r="A20" s="23" t="s">
        <v>25</v>
      </c>
      <c r="B20" s="18">
        <f>SUM(E20:G20)</f>
        <v>3</v>
      </c>
      <c r="C20" s="19">
        <f>(B20/$B$40)*1000</f>
        <v>0.59078377313903108</v>
      </c>
      <c r="D20" s="41"/>
      <c r="E20" s="41"/>
      <c r="F20" s="41">
        <v>3</v>
      </c>
      <c r="G20" s="41"/>
      <c r="H20" s="41"/>
      <c r="I20" s="41"/>
      <c r="J20" s="41">
        <v>1</v>
      </c>
      <c r="K20" s="41"/>
      <c r="L20" s="41">
        <v>2</v>
      </c>
      <c r="M20" s="49"/>
    </row>
    <row r="21" spans="1:13" s="2" customFormat="1" ht="12" x14ac:dyDescent="0.2">
      <c r="A21" s="80" t="s">
        <v>26</v>
      </c>
      <c r="B21" s="77">
        <f>SUM(B17:B20)</f>
        <v>19</v>
      </c>
      <c r="C21" s="78">
        <f>(B21/$B$40)*1000</f>
        <v>3.7416305632138638</v>
      </c>
      <c r="D21" s="83">
        <f>SUM(D17:D20)</f>
        <v>7</v>
      </c>
      <c r="E21" s="83">
        <f>SUM(E17:E20)</f>
        <v>2</v>
      </c>
      <c r="F21" s="83">
        <f>SUM(F17:F20)</f>
        <v>10</v>
      </c>
      <c r="G21" s="83">
        <f>SUM(G17:G20)</f>
        <v>7</v>
      </c>
      <c r="H21" s="83">
        <f t="shared" ref="H21:M21" si="2">SUM(H17:H20)</f>
        <v>8</v>
      </c>
      <c r="I21" s="83">
        <f t="shared" si="2"/>
        <v>2</v>
      </c>
      <c r="J21" s="83">
        <f t="shared" si="2"/>
        <v>5</v>
      </c>
      <c r="K21" s="83">
        <f t="shared" si="2"/>
        <v>0</v>
      </c>
      <c r="L21" s="83">
        <f t="shared" si="2"/>
        <v>4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6</v>
      </c>
      <c r="C23" s="19">
        <f t="shared" ref="C23:C39" si="3">(B23/$B$40)*1000</f>
        <v>1.1815675462780622</v>
      </c>
      <c r="D23" s="40">
        <v>3</v>
      </c>
      <c r="E23" s="40">
        <v>1</v>
      </c>
      <c r="F23" s="40">
        <v>3</v>
      </c>
      <c r="G23" s="40">
        <v>2</v>
      </c>
      <c r="H23" s="40">
        <v>4</v>
      </c>
      <c r="I23" s="40">
        <v>1</v>
      </c>
      <c r="J23" s="40"/>
      <c r="K23" s="40"/>
      <c r="L23" s="40">
        <v>1</v>
      </c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1</v>
      </c>
      <c r="C27" s="19">
        <f t="shared" si="3"/>
        <v>0.19692792437967704</v>
      </c>
      <c r="D27" s="41">
        <v>1</v>
      </c>
      <c r="E27" s="54"/>
      <c r="F27" s="54"/>
      <c r="G27" s="41">
        <v>1</v>
      </c>
      <c r="H27" s="41"/>
      <c r="I27" s="41"/>
      <c r="J27" s="41"/>
      <c r="K27" s="41"/>
      <c r="L27" s="41">
        <v>1</v>
      </c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0.19692792437967704</v>
      </c>
      <c r="D31" s="41">
        <v>1</v>
      </c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0.39385584875935409</v>
      </c>
      <c r="D32" s="41"/>
      <c r="E32" s="54"/>
      <c r="F32" s="54">
        <v>1</v>
      </c>
      <c r="G32" s="41">
        <v>1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5</v>
      </c>
      <c r="C34" s="19">
        <f t="shared" si="3"/>
        <v>0.98463962189838528</v>
      </c>
      <c r="D34" s="41">
        <v>3</v>
      </c>
      <c r="E34" s="54">
        <v>2</v>
      </c>
      <c r="F34" s="54">
        <v>1</v>
      </c>
      <c r="G34" s="43">
        <v>2</v>
      </c>
      <c r="H34" s="41">
        <v>4</v>
      </c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0.39385584875935409</v>
      </c>
      <c r="D38" s="41"/>
      <c r="E38" s="54"/>
      <c r="F38" s="54">
        <v>2</v>
      </c>
      <c r="G38" s="43"/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0.19692792437967704</v>
      </c>
      <c r="D39" s="41"/>
      <c r="E39" s="54"/>
      <c r="F39" s="54">
        <v>1</v>
      </c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5078</v>
      </c>
      <c r="C40" s="29"/>
      <c r="D40" s="28">
        <v>2480</v>
      </c>
      <c r="E40" s="28">
        <v>2210</v>
      </c>
      <c r="F40" s="28">
        <v>1464</v>
      </c>
      <c r="G40" s="28">
        <v>1404</v>
      </c>
      <c r="H40" s="28">
        <v>4380</v>
      </c>
      <c r="I40" s="28">
        <v>216</v>
      </c>
      <c r="J40" s="28">
        <v>388</v>
      </c>
      <c r="K40" s="28">
        <v>94</v>
      </c>
      <c r="L40" s="28"/>
      <c r="M40" s="30">
        <v>339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81" priority="6" stopIfTrue="1" operator="equal">
      <formula>0</formula>
    </cfRule>
  </conditionalFormatting>
  <conditionalFormatting sqref="H23:H39">
    <cfRule type="cellIs" dxfId="280" priority="5" stopIfTrue="1" operator="equal">
      <formula>0</formula>
    </cfRule>
  </conditionalFormatting>
  <conditionalFormatting sqref="D17:D20 F17:F20 H17:H20 J17:J20 L17:L20">
    <cfRule type="cellIs" dxfId="279" priority="4" stopIfTrue="1" operator="equal">
      <formula>0</formula>
    </cfRule>
  </conditionalFormatting>
  <conditionalFormatting sqref="E17:E20 G17:G20 I17:I20 K17:K20">
    <cfRule type="cellIs" dxfId="278" priority="3" stopIfTrue="1" operator="equal">
      <formula>0</formula>
    </cfRule>
  </conditionalFormatting>
  <conditionalFormatting sqref="E23:F23">
    <cfRule type="cellIs" dxfId="277" priority="2" stopIfTrue="1" operator="equal">
      <formula>0</formula>
    </cfRule>
  </conditionalFormatting>
  <conditionalFormatting sqref="M17:M20">
    <cfRule type="cellIs" dxfId="27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54</v>
      </c>
      <c r="C8" s="78">
        <f>(B8/$B$40)*1000</f>
        <v>4.0283476314807913</v>
      </c>
      <c r="D8" s="77">
        <f t="shared" ref="D8:M8" si="0">(SUM(D23:D39))+D15+D21</f>
        <v>12</v>
      </c>
      <c r="E8" s="77">
        <f t="shared" si="0"/>
        <v>9</v>
      </c>
      <c r="F8" s="77">
        <f t="shared" si="0"/>
        <v>16</v>
      </c>
      <c r="G8" s="77">
        <f t="shared" si="0"/>
        <v>29</v>
      </c>
      <c r="H8" s="77">
        <f t="shared" si="0"/>
        <v>31</v>
      </c>
      <c r="I8" s="77">
        <f t="shared" si="0"/>
        <v>16</v>
      </c>
      <c r="J8" s="77">
        <f t="shared" si="0"/>
        <v>0</v>
      </c>
      <c r="K8" s="77">
        <f t="shared" si="0"/>
        <v>0</v>
      </c>
      <c r="L8" s="77">
        <f t="shared" si="0"/>
        <v>7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7</v>
      </c>
      <c r="C11" s="19">
        <f>(B11/$B$40)*1000</f>
        <v>0.5221932114882506</v>
      </c>
      <c r="D11" s="40"/>
      <c r="E11" s="40">
        <v>3</v>
      </c>
      <c r="F11" s="40"/>
      <c r="G11" s="40">
        <v>4</v>
      </c>
      <c r="H11" s="40">
        <v>4</v>
      </c>
      <c r="I11" s="53">
        <v>2</v>
      </c>
      <c r="J11" s="53"/>
      <c r="K11" s="53"/>
      <c r="L11" s="53">
        <v>1</v>
      </c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7.4599030212607234E-2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8</v>
      </c>
      <c r="C15" s="78">
        <f>(B15/B40)*1000</f>
        <v>0.59679224170085787</v>
      </c>
      <c r="D15" s="83">
        <f t="shared" ref="D15:M15" si="1">SUM(D11:D14)</f>
        <v>0</v>
      </c>
      <c r="E15" s="83">
        <f t="shared" si="1"/>
        <v>3</v>
      </c>
      <c r="F15" s="83">
        <f t="shared" si="1"/>
        <v>0</v>
      </c>
      <c r="G15" s="83">
        <f t="shared" si="1"/>
        <v>5</v>
      </c>
      <c r="H15" s="83">
        <f t="shared" si="1"/>
        <v>5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7</v>
      </c>
      <c r="C18" s="19">
        <f>(B18/$B$40)*1000</f>
        <v>0.5221932114882506</v>
      </c>
      <c r="D18" s="41">
        <v>2</v>
      </c>
      <c r="E18" s="41"/>
      <c r="F18" s="41">
        <v>3</v>
      </c>
      <c r="G18" s="41">
        <v>4</v>
      </c>
      <c r="H18" s="41">
        <v>7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7.4599030212607234E-2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0.14919806042521447</v>
      </c>
      <c r="D20" s="41">
        <v>1</v>
      </c>
      <c r="E20" s="41"/>
      <c r="F20" s="41"/>
      <c r="G20" s="41">
        <v>2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10</v>
      </c>
      <c r="C21" s="78">
        <f>(B21/$B$40)*1000</f>
        <v>0.74599030212607242</v>
      </c>
      <c r="D21" s="83">
        <f>SUM(D17:D20)</f>
        <v>3</v>
      </c>
      <c r="E21" s="83">
        <f t="shared" ref="E21:M21" si="2">SUM(E17:E20)</f>
        <v>0</v>
      </c>
      <c r="F21" s="83">
        <f t="shared" si="2"/>
        <v>3</v>
      </c>
      <c r="G21" s="83">
        <f t="shared" si="2"/>
        <v>7</v>
      </c>
      <c r="H21" s="83">
        <f t="shared" si="2"/>
        <v>10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8</v>
      </c>
      <c r="C23" s="19">
        <f t="shared" ref="C23:C39" si="3">(B23/$B$40)*1000</f>
        <v>0.59679224170085787</v>
      </c>
      <c r="D23" s="40">
        <v>1</v>
      </c>
      <c r="E23" s="40"/>
      <c r="F23" s="40">
        <v>2</v>
      </c>
      <c r="G23" s="40">
        <v>6</v>
      </c>
      <c r="H23" s="40"/>
      <c r="I23" s="40">
        <v>8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7.4599030212607234E-2</v>
      </c>
      <c r="D32" s="41"/>
      <c r="E32" s="54"/>
      <c r="F32" s="54">
        <v>1</v>
      </c>
      <c r="G32" s="41"/>
      <c r="H32" s="41"/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21</v>
      </c>
      <c r="C34" s="19">
        <f t="shared" si="3"/>
        <v>1.566579634464752</v>
      </c>
      <c r="D34" s="41">
        <v>8</v>
      </c>
      <c r="E34" s="54">
        <v>6</v>
      </c>
      <c r="F34" s="54">
        <v>8</v>
      </c>
      <c r="G34" s="43">
        <v>7</v>
      </c>
      <c r="H34" s="41">
        <v>13</v>
      </c>
      <c r="I34" s="41">
        <v>2</v>
      </c>
      <c r="J34" s="41"/>
      <c r="K34" s="41"/>
      <c r="L34" s="41">
        <v>6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7.4599030212607234E-2</v>
      </c>
      <c r="D36" s="41"/>
      <c r="E36" s="54"/>
      <c r="F36" s="54">
        <v>1</v>
      </c>
      <c r="G36" s="43"/>
      <c r="H36" s="41"/>
      <c r="I36" s="41">
        <v>1</v>
      </c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3</v>
      </c>
      <c r="C38" s="19">
        <f t="shared" si="3"/>
        <v>0.22379709063782172</v>
      </c>
      <c r="D38" s="41"/>
      <c r="E38" s="54"/>
      <c r="F38" s="54">
        <v>1</v>
      </c>
      <c r="G38" s="43">
        <v>2</v>
      </c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2</v>
      </c>
      <c r="C39" s="19">
        <f t="shared" si="3"/>
        <v>0.14919806042521447</v>
      </c>
      <c r="D39" s="41"/>
      <c r="E39" s="54"/>
      <c r="F39" s="54"/>
      <c r="G39" s="41">
        <v>2</v>
      </c>
      <c r="H39" s="41"/>
      <c r="I39" s="41">
        <v>2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13405</v>
      </c>
      <c r="C40" s="29"/>
      <c r="D40" s="28">
        <v>6514</v>
      </c>
      <c r="E40" s="28">
        <v>5620</v>
      </c>
      <c r="F40" s="28">
        <v>3806</v>
      </c>
      <c r="G40" s="28">
        <v>3979</v>
      </c>
      <c r="H40" s="28">
        <v>11496</v>
      </c>
      <c r="I40" s="28">
        <v>1637</v>
      </c>
      <c r="J40" s="28">
        <v>90</v>
      </c>
      <c r="K40" s="28">
        <v>182</v>
      </c>
      <c r="L40" s="28"/>
      <c r="M40" s="30">
        <v>825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75" priority="6" stopIfTrue="1" operator="equal">
      <formula>0</formula>
    </cfRule>
  </conditionalFormatting>
  <conditionalFormatting sqref="H23:H39">
    <cfRule type="cellIs" dxfId="274" priority="5" stopIfTrue="1" operator="equal">
      <formula>0</formula>
    </cfRule>
  </conditionalFormatting>
  <conditionalFormatting sqref="D17:D20 F17:F20 H17:H20 J17:J20 L17:L20">
    <cfRule type="cellIs" dxfId="273" priority="4" stopIfTrue="1" operator="equal">
      <formula>0</formula>
    </cfRule>
  </conditionalFormatting>
  <conditionalFormatting sqref="E17:E20 G17:G20 I17:I20 K17:K20">
    <cfRule type="cellIs" dxfId="272" priority="3" stopIfTrue="1" operator="equal">
      <formula>0</formula>
    </cfRule>
  </conditionalFormatting>
  <conditionalFormatting sqref="E23:F23">
    <cfRule type="cellIs" dxfId="271" priority="2" stopIfTrue="1" operator="equal">
      <formula>0</formula>
    </cfRule>
  </conditionalFormatting>
  <conditionalFormatting sqref="M17:M20">
    <cfRule type="cellIs" dxfId="27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111</v>
      </c>
      <c r="C8" s="78">
        <f>(B8/$B$40)*1000</f>
        <v>9.568965517241379</v>
      </c>
      <c r="D8" s="77">
        <f t="shared" ref="D8:M8" si="0">(SUM(D23:D39))+D15+D21</f>
        <v>31</v>
      </c>
      <c r="E8" s="77">
        <f t="shared" si="0"/>
        <v>25</v>
      </c>
      <c r="F8" s="77">
        <f t="shared" si="0"/>
        <v>29</v>
      </c>
      <c r="G8" s="77">
        <f t="shared" si="0"/>
        <v>57</v>
      </c>
      <c r="H8" s="77">
        <f t="shared" si="0"/>
        <v>92</v>
      </c>
      <c r="I8" s="77">
        <f t="shared" si="0"/>
        <v>8</v>
      </c>
      <c r="J8" s="77">
        <f t="shared" si="0"/>
        <v>0</v>
      </c>
      <c r="K8" s="77">
        <f t="shared" si="0"/>
        <v>0</v>
      </c>
      <c r="L8" s="77">
        <f t="shared" si="0"/>
        <v>11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4</v>
      </c>
      <c r="C11" s="19">
        <f>(B11/$B$40)*1000</f>
        <v>0.34482758620689652</v>
      </c>
      <c r="D11" s="40"/>
      <c r="E11" s="40">
        <v>2</v>
      </c>
      <c r="F11" s="40">
        <v>1</v>
      </c>
      <c r="G11" s="40">
        <v>1</v>
      </c>
      <c r="H11" s="40">
        <v>2</v>
      </c>
      <c r="I11" s="53">
        <v>1</v>
      </c>
      <c r="J11" s="53"/>
      <c r="K11" s="53"/>
      <c r="L11" s="53">
        <v>1</v>
      </c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12</v>
      </c>
      <c r="C13" s="19">
        <f>(B13/$B$40)*1000</f>
        <v>1.0344827586206897</v>
      </c>
      <c r="D13" s="41">
        <v>1</v>
      </c>
      <c r="E13" s="41">
        <v>4</v>
      </c>
      <c r="F13" s="41">
        <v>4</v>
      </c>
      <c r="G13" s="41">
        <v>4</v>
      </c>
      <c r="H13" s="41">
        <v>9</v>
      </c>
      <c r="I13" s="54">
        <v>1</v>
      </c>
      <c r="J13" s="54"/>
      <c r="K13" s="54"/>
      <c r="L13" s="54">
        <v>2</v>
      </c>
      <c r="M13" s="52">
        <v>1</v>
      </c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16</v>
      </c>
      <c r="C15" s="78">
        <f>(B15/B40)*1000</f>
        <v>1.3793103448275861</v>
      </c>
      <c r="D15" s="83">
        <f t="shared" ref="D15:M15" si="1">SUM(D11:D14)</f>
        <v>1</v>
      </c>
      <c r="E15" s="83">
        <f t="shared" si="1"/>
        <v>6</v>
      </c>
      <c r="F15" s="83">
        <f t="shared" si="1"/>
        <v>5</v>
      </c>
      <c r="G15" s="83">
        <f t="shared" si="1"/>
        <v>5</v>
      </c>
      <c r="H15" s="83">
        <f t="shared" si="1"/>
        <v>11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3</v>
      </c>
      <c r="M15" s="84">
        <f t="shared" si="1"/>
        <v>1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8</v>
      </c>
      <c r="C18" s="19">
        <f>(B18/$B$40)*1000</f>
        <v>0.68965517241379304</v>
      </c>
      <c r="D18" s="41"/>
      <c r="E18" s="41">
        <v>3</v>
      </c>
      <c r="F18" s="41">
        <v>4</v>
      </c>
      <c r="G18" s="41">
        <v>1</v>
      </c>
      <c r="H18" s="41">
        <v>8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7</v>
      </c>
      <c r="C19" s="19">
        <f>(B19/$B$40)*1000</f>
        <v>0.60344827586206895</v>
      </c>
      <c r="D19" s="41">
        <v>5</v>
      </c>
      <c r="E19" s="41">
        <v>3</v>
      </c>
      <c r="F19" s="41">
        <v>1</v>
      </c>
      <c r="G19" s="41">
        <v>3</v>
      </c>
      <c r="H19" s="41">
        <v>2</v>
      </c>
      <c r="I19" s="41">
        <v>1</v>
      </c>
      <c r="J19" s="41"/>
      <c r="K19" s="41"/>
      <c r="L19" s="41">
        <v>4</v>
      </c>
      <c r="M19" s="49"/>
    </row>
    <row r="20" spans="1:13" s="2" customFormat="1" x14ac:dyDescent="0.2">
      <c r="A20" s="23" t="s">
        <v>25</v>
      </c>
      <c r="B20" s="18">
        <f>SUM(E20:G20)</f>
        <v>3</v>
      </c>
      <c r="C20" s="19">
        <f>(B20/$B$40)*1000</f>
        <v>0.25862068965517243</v>
      </c>
      <c r="D20" s="41">
        <v>1</v>
      </c>
      <c r="E20" s="41">
        <v>1</v>
      </c>
      <c r="F20" s="41">
        <v>1</v>
      </c>
      <c r="G20" s="41">
        <v>1</v>
      </c>
      <c r="H20" s="41">
        <v>3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18</v>
      </c>
      <c r="C21" s="78">
        <f>(B21/$B$40)*1000</f>
        <v>1.5517241379310345</v>
      </c>
      <c r="D21" s="83">
        <f>SUM(D17:D20)</f>
        <v>6</v>
      </c>
      <c r="E21" s="83">
        <f t="shared" ref="E21:M21" si="2">SUM(E17:E20)</f>
        <v>7</v>
      </c>
      <c r="F21" s="83">
        <f t="shared" si="2"/>
        <v>6</v>
      </c>
      <c r="G21" s="83">
        <f t="shared" si="2"/>
        <v>5</v>
      </c>
      <c r="H21" s="83">
        <f t="shared" si="2"/>
        <v>13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4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17</v>
      </c>
      <c r="C23" s="19">
        <f t="shared" ref="C23:C39" si="3">(B23/$B$40)*1000</f>
        <v>1.4655172413793103</v>
      </c>
      <c r="D23" s="40">
        <v>2</v>
      </c>
      <c r="E23" s="40">
        <v>1</v>
      </c>
      <c r="F23" s="40">
        <v>4</v>
      </c>
      <c r="G23" s="40">
        <v>12</v>
      </c>
      <c r="H23" s="40">
        <v>17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6</v>
      </c>
      <c r="C24" s="19">
        <f t="shared" si="3"/>
        <v>0.51724137931034486</v>
      </c>
      <c r="D24" s="41">
        <v>2</v>
      </c>
      <c r="E24" s="54"/>
      <c r="F24" s="54">
        <v>3</v>
      </c>
      <c r="G24" s="41">
        <v>3</v>
      </c>
      <c r="H24" s="41">
        <v>4</v>
      </c>
      <c r="I24" s="41">
        <v>2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2</v>
      </c>
      <c r="C25" s="19">
        <f t="shared" si="3"/>
        <v>0.17241379310344826</v>
      </c>
      <c r="D25" s="41"/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8.620689655172413E-2</v>
      </c>
      <c r="D31" s="41">
        <v>1</v>
      </c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5</v>
      </c>
      <c r="C32" s="19">
        <f t="shared" si="3"/>
        <v>0.43103448275862066</v>
      </c>
      <c r="D32" s="41">
        <v>1</v>
      </c>
      <c r="E32" s="54"/>
      <c r="F32" s="54"/>
      <c r="G32" s="41">
        <v>5</v>
      </c>
      <c r="H32" s="41">
        <v>5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39</v>
      </c>
      <c r="C34" s="19">
        <f t="shared" si="3"/>
        <v>3.3620689655172415</v>
      </c>
      <c r="D34" s="41">
        <v>17</v>
      </c>
      <c r="E34" s="54">
        <v>9</v>
      </c>
      <c r="F34" s="54">
        <v>10</v>
      </c>
      <c r="G34" s="43">
        <v>20</v>
      </c>
      <c r="H34" s="41">
        <v>35</v>
      </c>
      <c r="I34" s="41">
        <v>2</v>
      </c>
      <c r="J34" s="41"/>
      <c r="K34" s="41"/>
      <c r="L34" s="41">
        <v>2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3</v>
      </c>
      <c r="C36" s="19">
        <f t="shared" si="3"/>
        <v>0.25862068965517243</v>
      </c>
      <c r="D36" s="41">
        <v>1</v>
      </c>
      <c r="E36" s="54">
        <v>1</v>
      </c>
      <c r="F36" s="54"/>
      <c r="G36" s="43">
        <v>2</v>
      </c>
      <c r="H36" s="41">
        <v>1</v>
      </c>
      <c r="I36" s="41"/>
      <c r="J36" s="41"/>
      <c r="K36" s="41"/>
      <c r="L36" s="41">
        <v>2</v>
      </c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3</v>
      </c>
      <c r="C38" s="19">
        <f t="shared" si="3"/>
        <v>0.25862068965517243</v>
      </c>
      <c r="D38" s="41"/>
      <c r="E38" s="54">
        <v>1</v>
      </c>
      <c r="F38" s="54">
        <v>1</v>
      </c>
      <c r="G38" s="43">
        <v>1</v>
      </c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8.620689655172413E-2</v>
      </c>
      <c r="D39" s="41"/>
      <c r="E39" s="54"/>
      <c r="F39" s="54"/>
      <c r="G39" s="41">
        <v>1</v>
      </c>
      <c r="H39" s="41"/>
      <c r="I39" s="41">
        <v>1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11600</v>
      </c>
      <c r="C40" s="29"/>
      <c r="D40" s="28">
        <v>5651</v>
      </c>
      <c r="E40" s="28">
        <v>4844</v>
      </c>
      <c r="F40" s="28">
        <v>3456</v>
      </c>
      <c r="G40" s="28">
        <v>3300</v>
      </c>
      <c r="H40" s="28">
        <v>10951</v>
      </c>
      <c r="I40" s="28">
        <v>395</v>
      </c>
      <c r="J40" s="28">
        <v>128</v>
      </c>
      <c r="K40" s="28">
        <v>126</v>
      </c>
      <c r="L40" s="28"/>
      <c r="M40" s="30">
        <v>1452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85" priority="6" stopIfTrue="1" operator="equal">
      <formula>0</formula>
    </cfRule>
  </conditionalFormatting>
  <conditionalFormatting sqref="H23:H39">
    <cfRule type="cellIs" dxfId="484" priority="5" stopIfTrue="1" operator="equal">
      <formula>0</formula>
    </cfRule>
  </conditionalFormatting>
  <conditionalFormatting sqref="D17:D20 F17:F20 H17:H20 J17:J20 L17:L20">
    <cfRule type="cellIs" dxfId="483" priority="4" stopIfTrue="1" operator="equal">
      <formula>0</formula>
    </cfRule>
  </conditionalFormatting>
  <conditionalFormatting sqref="E17:E20 G17:G20 I17:I20 K17:K20">
    <cfRule type="cellIs" dxfId="482" priority="3" stopIfTrue="1" operator="equal">
      <formula>0</formula>
    </cfRule>
  </conditionalFormatting>
  <conditionalFormatting sqref="E23:F23">
    <cfRule type="cellIs" dxfId="481" priority="2" stopIfTrue="1" operator="equal">
      <formula>0</formula>
    </cfRule>
  </conditionalFormatting>
  <conditionalFormatting sqref="M17:M20">
    <cfRule type="cellIs" dxfId="48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286</v>
      </c>
      <c r="C8" s="78">
        <f>(B8/$B$40)*1000</f>
        <v>12.843542302856116</v>
      </c>
      <c r="D8" s="77">
        <f t="shared" ref="D8:M8" si="0">(SUM(D23:D39))+D15+D21</f>
        <v>78</v>
      </c>
      <c r="E8" s="77">
        <f t="shared" si="0"/>
        <v>20</v>
      </c>
      <c r="F8" s="77">
        <f t="shared" si="0"/>
        <v>111</v>
      </c>
      <c r="G8" s="77">
        <f t="shared" si="0"/>
        <v>155</v>
      </c>
      <c r="H8" s="77">
        <f t="shared" si="0"/>
        <v>68</v>
      </c>
      <c r="I8" s="77">
        <f t="shared" si="0"/>
        <v>195</v>
      </c>
      <c r="J8" s="77">
        <f t="shared" si="0"/>
        <v>0</v>
      </c>
      <c r="K8" s="77">
        <f t="shared" si="0"/>
        <v>0</v>
      </c>
      <c r="L8" s="77">
        <f t="shared" si="0"/>
        <v>23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34</v>
      </c>
      <c r="C11" s="19">
        <f>(B11/$B$40)*1000</f>
        <v>1.5268546793605173</v>
      </c>
      <c r="D11" s="40">
        <v>15</v>
      </c>
      <c r="E11" s="40">
        <v>4</v>
      </c>
      <c r="F11" s="40">
        <v>6</v>
      </c>
      <c r="G11" s="40">
        <v>24</v>
      </c>
      <c r="H11" s="40">
        <v>10</v>
      </c>
      <c r="I11" s="53">
        <v>24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9</v>
      </c>
      <c r="C14" s="19">
        <f>(B14/$B$40)*1000</f>
        <v>0.40416741512484283</v>
      </c>
      <c r="D14" s="41">
        <v>1</v>
      </c>
      <c r="E14" s="41"/>
      <c r="F14" s="41">
        <v>4</v>
      </c>
      <c r="G14" s="41">
        <v>5</v>
      </c>
      <c r="H14" s="41">
        <v>3</v>
      </c>
      <c r="I14" s="54">
        <v>6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43</v>
      </c>
      <c r="C15" s="78">
        <f>(B15/B40)*1000</f>
        <v>1.9310220944853602</v>
      </c>
      <c r="D15" s="83">
        <f t="shared" ref="D15:M15" si="1">SUM(D11:D14)</f>
        <v>16</v>
      </c>
      <c r="E15" s="83">
        <f t="shared" si="1"/>
        <v>4</v>
      </c>
      <c r="F15" s="83">
        <f t="shared" si="1"/>
        <v>10</v>
      </c>
      <c r="G15" s="83">
        <f t="shared" si="1"/>
        <v>29</v>
      </c>
      <c r="H15" s="83">
        <f t="shared" si="1"/>
        <v>13</v>
      </c>
      <c r="I15" s="83">
        <f t="shared" si="1"/>
        <v>30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2</v>
      </c>
      <c r="C17" s="19">
        <f>(B17/$B$40)*1000</f>
        <v>8.9814981138853958E-2</v>
      </c>
      <c r="D17" s="41"/>
      <c r="E17" s="41"/>
      <c r="F17" s="41">
        <v>2</v>
      </c>
      <c r="G17" s="41"/>
      <c r="H17" s="41"/>
      <c r="I17" s="41">
        <v>2</v>
      </c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26</v>
      </c>
      <c r="C18" s="19">
        <f>(B18/$B$40)*1000</f>
        <v>1.1675947548051016</v>
      </c>
      <c r="D18" s="41">
        <v>1</v>
      </c>
      <c r="E18" s="41"/>
      <c r="F18" s="41">
        <v>9</v>
      </c>
      <c r="G18" s="41">
        <v>17</v>
      </c>
      <c r="H18" s="41">
        <v>6</v>
      </c>
      <c r="I18" s="41">
        <v>17</v>
      </c>
      <c r="J18" s="41"/>
      <c r="K18" s="41"/>
      <c r="L18" s="41">
        <v>3</v>
      </c>
      <c r="M18" s="49"/>
    </row>
    <row r="19" spans="1:13" s="2" customFormat="1" x14ac:dyDescent="0.2">
      <c r="A19" s="23" t="s">
        <v>24</v>
      </c>
      <c r="B19" s="18">
        <f>SUM(E19:G19)</f>
        <v>32</v>
      </c>
      <c r="C19" s="19">
        <f>(B19/$B$40)*1000</f>
        <v>1.4370396982216633</v>
      </c>
      <c r="D19" s="41">
        <v>7</v>
      </c>
      <c r="E19" s="41"/>
      <c r="F19" s="41">
        <v>15</v>
      </c>
      <c r="G19" s="41">
        <v>17</v>
      </c>
      <c r="H19" s="41">
        <v>2</v>
      </c>
      <c r="I19" s="41">
        <v>27</v>
      </c>
      <c r="J19" s="41"/>
      <c r="K19" s="41"/>
      <c r="L19" s="41">
        <v>3</v>
      </c>
      <c r="M19" s="49"/>
    </row>
    <row r="20" spans="1:13" s="2" customFormat="1" x14ac:dyDescent="0.2">
      <c r="A20" s="23" t="s">
        <v>25</v>
      </c>
      <c r="B20" s="18">
        <f>SUM(E20:G20)</f>
        <v>27</v>
      </c>
      <c r="C20" s="19">
        <f>(B20/$B$40)*1000</f>
        <v>1.2125022453745284</v>
      </c>
      <c r="D20" s="41">
        <v>4</v>
      </c>
      <c r="E20" s="41">
        <v>3</v>
      </c>
      <c r="F20" s="41">
        <v>8</v>
      </c>
      <c r="G20" s="41">
        <v>16</v>
      </c>
      <c r="H20" s="41">
        <v>2</v>
      </c>
      <c r="I20" s="41">
        <v>25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87</v>
      </c>
      <c r="C21" s="78">
        <f>(B21/$B$40)*1000</f>
        <v>3.9069516795401471</v>
      </c>
      <c r="D21" s="83">
        <f>SUM(D17:D20)</f>
        <v>12</v>
      </c>
      <c r="E21" s="83">
        <f t="shared" ref="E21:M21" si="2">SUM(E17:E20)</f>
        <v>3</v>
      </c>
      <c r="F21" s="83">
        <f t="shared" si="2"/>
        <v>34</v>
      </c>
      <c r="G21" s="83">
        <f t="shared" si="2"/>
        <v>50</v>
      </c>
      <c r="H21" s="83">
        <f t="shared" si="2"/>
        <v>10</v>
      </c>
      <c r="I21" s="83">
        <f t="shared" si="2"/>
        <v>71</v>
      </c>
      <c r="J21" s="83">
        <f t="shared" si="2"/>
        <v>0</v>
      </c>
      <c r="K21" s="83">
        <f t="shared" si="2"/>
        <v>0</v>
      </c>
      <c r="L21" s="83">
        <f t="shared" si="2"/>
        <v>6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48</v>
      </c>
      <c r="C23" s="19">
        <f t="shared" ref="C23:C39" si="3">(B23/$B$40)*1000</f>
        <v>2.1555595473324951</v>
      </c>
      <c r="D23" s="40">
        <v>9</v>
      </c>
      <c r="E23" s="40">
        <v>2</v>
      </c>
      <c r="F23" s="40">
        <v>26</v>
      </c>
      <c r="G23" s="40">
        <v>20</v>
      </c>
      <c r="H23" s="40">
        <v>9</v>
      </c>
      <c r="I23" s="40">
        <v>33</v>
      </c>
      <c r="J23" s="40"/>
      <c r="K23" s="40"/>
      <c r="L23" s="40">
        <v>6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3</v>
      </c>
      <c r="C24" s="19">
        <f t="shared" si="3"/>
        <v>0.13472247170828094</v>
      </c>
      <c r="D24" s="41">
        <v>2</v>
      </c>
      <c r="E24" s="54"/>
      <c r="F24" s="54">
        <v>1</v>
      </c>
      <c r="G24" s="41">
        <v>2</v>
      </c>
      <c r="H24" s="41"/>
      <c r="I24" s="41">
        <v>2</v>
      </c>
      <c r="J24" s="41"/>
      <c r="K24" s="41"/>
      <c r="L24" s="41">
        <v>1</v>
      </c>
      <c r="M24" s="49"/>
    </row>
    <row r="25" spans="1:13" s="2" customFormat="1" x14ac:dyDescent="0.2">
      <c r="A25" s="26" t="s">
        <v>30</v>
      </c>
      <c r="B25" s="18">
        <f t="shared" si="4"/>
        <v>3</v>
      </c>
      <c r="C25" s="19">
        <f t="shared" si="3"/>
        <v>0.13472247170828094</v>
      </c>
      <c r="D25" s="41">
        <v>3</v>
      </c>
      <c r="E25" s="54"/>
      <c r="F25" s="54">
        <v>1</v>
      </c>
      <c r="G25" s="41">
        <v>2</v>
      </c>
      <c r="H25" s="41">
        <v>1</v>
      </c>
      <c r="I25" s="41">
        <v>2</v>
      </c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4.4907490569426979E-2</v>
      </c>
      <c r="D29" s="41"/>
      <c r="E29" s="54"/>
      <c r="F29" s="54"/>
      <c r="G29" s="41">
        <v>1</v>
      </c>
      <c r="H29" s="41">
        <v>1</v>
      </c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3</v>
      </c>
      <c r="C31" s="19">
        <f t="shared" si="3"/>
        <v>0.13472247170828094</v>
      </c>
      <c r="D31" s="41">
        <v>2</v>
      </c>
      <c r="E31" s="54"/>
      <c r="F31" s="54">
        <v>1</v>
      </c>
      <c r="G31" s="41">
        <v>2</v>
      </c>
      <c r="H31" s="41">
        <v>2</v>
      </c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37</v>
      </c>
      <c r="B32" s="18">
        <f t="shared" si="4"/>
        <v>3</v>
      </c>
      <c r="C32" s="19">
        <f t="shared" si="3"/>
        <v>0.13472247170828094</v>
      </c>
      <c r="D32" s="41">
        <v>1</v>
      </c>
      <c r="E32" s="54"/>
      <c r="F32" s="54">
        <v>1</v>
      </c>
      <c r="G32" s="41">
        <v>2</v>
      </c>
      <c r="H32" s="41"/>
      <c r="I32" s="41">
        <v>2</v>
      </c>
      <c r="J32" s="41"/>
      <c r="K32" s="41"/>
      <c r="L32" s="41">
        <v>1</v>
      </c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65</v>
      </c>
      <c r="C34" s="19">
        <f t="shared" si="3"/>
        <v>2.9189868870127538</v>
      </c>
      <c r="D34" s="41">
        <v>30</v>
      </c>
      <c r="E34" s="54">
        <v>8</v>
      </c>
      <c r="F34" s="54">
        <v>23</v>
      </c>
      <c r="G34" s="43">
        <v>34</v>
      </c>
      <c r="H34" s="41">
        <v>28</v>
      </c>
      <c r="I34" s="41">
        <v>32</v>
      </c>
      <c r="J34" s="41"/>
      <c r="K34" s="41"/>
      <c r="L34" s="41">
        <v>5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25</v>
      </c>
      <c r="C37" s="19">
        <f t="shared" si="3"/>
        <v>1.1226872642356747</v>
      </c>
      <c r="D37" s="41">
        <v>3</v>
      </c>
      <c r="E37" s="54">
        <v>3</v>
      </c>
      <c r="F37" s="54">
        <v>12</v>
      </c>
      <c r="G37" s="43">
        <v>10</v>
      </c>
      <c r="H37" s="41">
        <v>3</v>
      </c>
      <c r="I37" s="41">
        <v>19</v>
      </c>
      <c r="J37" s="41"/>
      <c r="K37" s="41"/>
      <c r="L37" s="41">
        <v>3</v>
      </c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8.9814981138853958E-2</v>
      </c>
      <c r="D38" s="41"/>
      <c r="E38" s="54"/>
      <c r="F38" s="54">
        <v>1</v>
      </c>
      <c r="G38" s="43">
        <v>1</v>
      </c>
      <c r="H38" s="41"/>
      <c r="I38" s="41">
        <v>2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3</v>
      </c>
      <c r="C39" s="19">
        <f t="shared" si="3"/>
        <v>0.13472247170828094</v>
      </c>
      <c r="D39" s="41"/>
      <c r="E39" s="54"/>
      <c r="F39" s="54">
        <v>1</v>
      </c>
      <c r="G39" s="41">
        <v>2</v>
      </c>
      <c r="H39" s="41">
        <v>1</v>
      </c>
      <c r="I39" s="41">
        <v>2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22268</v>
      </c>
      <c r="C40" s="29"/>
      <c r="D40" s="28">
        <v>10877</v>
      </c>
      <c r="E40" s="28">
        <v>9504</v>
      </c>
      <c r="F40" s="28">
        <v>6402</v>
      </c>
      <c r="G40" s="28">
        <v>6362</v>
      </c>
      <c r="H40" s="28">
        <v>16920</v>
      </c>
      <c r="I40" s="28">
        <v>4453</v>
      </c>
      <c r="J40" s="28">
        <v>178</v>
      </c>
      <c r="K40" s="28">
        <v>717</v>
      </c>
      <c r="L40" s="28"/>
      <c r="M40" s="30">
        <v>1980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69" priority="6" stopIfTrue="1" operator="equal">
      <formula>0</formula>
    </cfRule>
  </conditionalFormatting>
  <conditionalFormatting sqref="H23:H39">
    <cfRule type="cellIs" dxfId="268" priority="5" stopIfTrue="1" operator="equal">
      <formula>0</formula>
    </cfRule>
  </conditionalFormatting>
  <conditionalFormatting sqref="D17:D20 F17:F20 H17:H20 J17:J20 L17:L20">
    <cfRule type="cellIs" dxfId="267" priority="4" stopIfTrue="1" operator="equal">
      <formula>0</formula>
    </cfRule>
  </conditionalFormatting>
  <conditionalFormatting sqref="E17:E20 G17:G20 I17:I20 K17:K20">
    <cfRule type="cellIs" dxfId="266" priority="3" stopIfTrue="1" operator="equal">
      <formula>0</formula>
    </cfRule>
  </conditionalFormatting>
  <conditionalFormatting sqref="E23:F23">
    <cfRule type="cellIs" dxfId="265" priority="2" stopIfTrue="1" operator="equal">
      <formula>0</formula>
    </cfRule>
  </conditionalFormatting>
  <conditionalFormatting sqref="M17:M20">
    <cfRule type="cellIs" dxfId="26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1547</v>
      </c>
      <c r="C40" s="29"/>
      <c r="D40" s="28">
        <v>755</v>
      </c>
      <c r="E40" s="28">
        <v>655</v>
      </c>
      <c r="F40" s="28">
        <v>435</v>
      </c>
      <c r="G40" s="28">
        <v>457</v>
      </c>
      <c r="H40" s="28">
        <v>1473</v>
      </c>
      <c r="I40" s="28">
        <v>38</v>
      </c>
      <c r="J40" s="28">
        <v>22</v>
      </c>
      <c r="K40" s="28">
        <v>14</v>
      </c>
      <c r="L40" s="28"/>
      <c r="M40" s="30">
        <v>63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63" priority="6" stopIfTrue="1" operator="equal">
      <formula>0</formula>
    </cfRule>
  </conditionalFormatting>
  <conditionalFormatting sqref="H23:H39">
    <cfRule type="cellIs" dxfId="262" priority="5" stopIfTrue="1" operator="equal">
      <formula>0</formula>
    </cfRule>
  </conditionalFormatting>
  <conditionalFormatting sqref="D17:D20 F17:F20 H17:H20 J17:J20 L17:L20">
    <cfRule type="cellIs" dxfId="261" priority="4" stopIfTrue="1" operator="equal">
      <formula>0</formula>
    </cfRule>
  </conditionalFormatting>
  <conditionalFormatting sqref="E17:E20 G17:G20 I17:I20 K17:K20">
    <cfRule type="cellIs" dxfId="260" priority="3" stopIfTrue="1" operator="equal">
      <formula>0</formula>
    </cfRule>
  </conditionalFormatting>
  <conditionalFormatting sqref="E23:F23">
    <cfRule type="cellIs" dxfId="259" priority="2" stopIfTrue="1" operator="equal">
      <formula>0</formula>
    </cfRule>
  </conditionalFormatting>
  <conditionalFormatting sqref="M17:M20">
    <cfRule type="cellIs" dxfId="25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A1:M43"/>
  <sheetViews>
    <sheetView topLeftCell="A10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7109375" bestFit="1" customWidth="1"/>
    <col min="3" max="3" width="10" bestFit="1" customWidth="1"/>
    <col min="4" max="4" width="6.85546875" bestFit="1" customWidth="1"/>
    <col min="5" max="9" width="6.425781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750</v>
      </c>
      <c r="C8" s="78">
        <f>(B8/$B$40)*1000</f>
        <v>12.250898399215943</v>
      </c>
      <c r="D8" s="77">
        <f t="shared" ref="D8:M8" si="0">(SUM(D23:D39))+D15+D21</f>
        <v>238</v>
      </c>
      <c r="E8" s="77">
        <f t="shared" si="0"/>
        <v>72</v>
      </c>
      <c r="F8" s="77">
        <f t="shared" si="0"/>
        <v>213</v>
      </c>
      <c r="G8" s="77">
        <f t="shared" si="0"/>
        <v>465</v>
      </c>
      <c r="H8" s="77">
        <f t="shared" si="0"/>
        <v>299</v>
      </c>
      <c r="I8" s="77">
        <f t="shared" si="0"/>
        <v>409</v>
      </c>
      <c r="J8" s="77">
        <f t="shared" si="0"/>
        <v>2</v>
      </c>
      <c r="K8" s="77">
        <f t="shared" si="0"/>
        <v>2</v>
      </c>
      <c r="L8" s="77">
        <f t="shared" si="0"/>
        <v>38</v>
      </c>
      <c r="M8" s="79">
        <f t="shared" si="0"/>
        <v>29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43</v>
      </c>
      <c r="C11" s="19">
        <f>(B11/$B$40)*1000</f>
        <v>0.70238484155504732</v>
      </c>
      <c r="D11" s="40">
        <v>9</v>
      </c>
      <c r="E11" s="40">
        <v>7</v>
      </c>
      <c r="F11" s="40">
        <v>14</v>
      </c>
      <c r="G11" s="40">
        <v>22</v>
      </c>
      <c r="H11" s="40">
        <v>21</v>
      </c>
      <c r="I11" s="53">
        <v>20</v>
      </c>
      <c r="J11" s="53"/>
      <c r="K11" s="53"/>
      <c r="L11" s="53">
        <v>2</v>
      </c>
      <c r="M11" s="51">
        <v>3</v>
      </c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28</v>
      </c>
      <c r="C13" s="19">
        <f>(B13/$B$40)*1000</f>
        <v>0.45736687357072853</v>
      </c>
      <c r="D13" s="41">
        <v>3</v>
      </c>
      <c r="E13" s="41">
        <v>9</v>
      </c>
      <c r="F13" s="41">
        <v>9</v>
      </c>
      <c r="G13" s="41">
        <v>10</v>
      </c>
      <c r="H13" s="41">
        <v>19</v>
      </c>
      <c r="I13" s="54">
        <v>8</v>
      </c>
      <c r="J13" s="54"/>
      <c r="K13" s="54"/>
      <c r="L13" s="54">
        <v>1</v>
      </c>
      <c r="M13" s="52">
        <v>1</v>
      </c>
    </row>
    <row r="14" spans="1:13" s="2" customFormat="1" x14ac:dyDescent="0.2">
      <c r="A14" s="23" t="s">
        <v>19</v>
      </c>
      <c r="B14" s="18">
        <f>SUM(E14:G14)</f>
        <v>21</v>
      </c>
      <c r="C14" s="19">
        <f>(B14/$B$40)*1000</f>
        <v>0.34302515517804644</v>
      </c>
      <c r="D14" s="41">
        <v>2</v>
      </c>
      <c r="E14" s="41"/>
      <c r="F14" s="41">
        <v>2</v>
      </c>
      <c r="G14" s="41">
        <v>19</v>
      </c>
      <c r="H14" s="41">
        <v>2</v>
      </c>
      <c r="I14" s="54">
        <v>19</v>
      </c>
      <c r="J14" s="54"/>
      <c r="K14" s="54"/>
      <c r="L14" s="54"/>
      <c r="M14" s="52">
        <v>1</v>
      </c>
    </row>
    <row r="15" spans="1:13" s="6" customFormat="1" ht="12" x14ac:dyDescent="0.2">
      <c r="A15" s="80" t="s">
        <v>20</v>
      </c>
      <c r="B15" s="83">
        <f>SUM(B11:B14)</f>
        <v>92</v>
      </c>
      <c r="C15" s="78">
        <f>(B15/B40)*1000</f>
        <v>1.5027768703038222</v>
      </c>
      <c r="D15" s="83">
        <f t="shared" ref="D15:M15" si="1">SUM(D11:D14)</f>
        <v>14</v>
      </c>
      <c r="E15" s="83">
        <f t="shared" si="1"/>
        <v>16</v>
      </c>
      <c r="F15" s="83">
        <f t="shared" si="1"/>
        <v>25</v>
      </c>
      <c r="G15" s="83">
        <f t="shared" si="1"/>
        <v>51</v>
      </c>
      <c r="H15" s="83">
        <f t="shared" si="1"/>
        <v>42</v>
      </c>
      <c r="I15" s="83">
        <f t="shared" si="1"/>
        <v>47</v>
      </c>
      <c r="J15" s="83">
        <f t="shared" si="1"/>
        <v>0</v>
      </c>
      <c r="K15" s="83">
        <f t="shared" si="1"/>
        <v>0</v>
      </c>
      <c r="L15" s="83">
        <f t="shared" si="1"/>
        <v>3</v>
      </c>
      <c r="M15" s="84">
        <f t="shared" si="1"/>
        <v>5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3</v>
      </c>
      <c r="C17" s="19">
        <f>(B17/$B$40)*1000</f>
        <v>4.9003593596863772E-2</v>
      </c>
      <c r="D17" s="41"/>
      <c r="E17" s="41">
        <v>1</v>
      </c>
      <c r="F17" s="41">
        <v>2</v>
      </c>
      <c r="G17" s="41"/>
      <c r="H17" s="41">
        <v>2</v>
      </c>
      <c r="I17" s="41">
        <v>1</v>
      </c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59</v>
      </c>
      <c r="C18" s="19">
        <f>(B18/$B$40)*1000</f>
        <v>0.96373734073832085</v>
      </c>
      <c r="D18" s="41">
        <v>11</v>
      </c>
      <c r="E18" s="41"/>
      <c r="F18" s="41">
        <v>19</v>
      </c>
      <c r="G18" s="41">
        <v>40</v>
      </c>
      <c r="H18" s="41">
        <v>18</v>
      </c>
      <c r="I18" s="41">
        <v>41</v>
      </c>
      <c r="J18" s="41"/>
      <c r="K18" s="41"/>
      <c r="L18" s="41"/>
      <c r="M18" s="49">
        <v>1</v>
      </c>
    </row>
    <row r="19" spans="1:13" s="2" customFormat="1" x14ac:dyDescent="0.2">
      <c r="A19" s="23" t="s">
        <v>24</v>
      </c>
      <c r="B19" s="18">
        <f>SUM(E19:G19)</f>
        <v>112</v>
      </c>
      <c r="C19" s="19">
        <f>(B19/$B$40)*1000</f>
        <v>1.8294674942829141</v>
      </c>
      <c r="D19" s="41">
        <v>61</v>
      </c>
      <c r="E19" s="41">
        <v>2</v>
      </c>
      <c r="F19" s="41">
        <v>37</v>
      </c>
      <c r="G19" s="41">
        <v>73</v>
      </c>
      <c r="H19" s="41">
        <v>32</v>
      </c>
      <c r="I19" s="41">
        <v>70</v>
      </c>
      <c r="J19" s="41"/>
      <c r="K19" s="41"/>
      <c r="L19" s="41">
        <v>10</v>
      </c>
      <c r="M19" s="49">
        <v>5</v>
      </c>
    </row>
    <row r="20" spans="1:13" s="2" customFormat="1" x14ac:dyDescent="0.2">
      <c r="A20" s="23" t="s">
        <v>25</v>
      </c>
      <c r="B20" s="18">
        <f>SUM(E20:G20)</f>
        <v>87</v>
      </c>
      <c r="C20" s="19">
        <f>(B20/$B$40)*1000</f>
        <v>1.4211042143090493</v>
      </c>
      <c r="D20" s="41">
        <v>16</v>
      </c>
      <c r="E20" s="41">
        <v>4</v>
      </c>
      <c r="F20" s="41">
        <v>21</v>
      </c>
      <c r="G20" s="41">
        <v>62</v>
      </c>
      <c r="H20" s="41">
        <v>5</v>
      </c>
      <c r="I20" s="41">
        <v>79</v>
      </c>
      <c r="J20" s="41"/>
      <c r="K20" s="41"/>
      <c r="L20" s="41">
        <v>3</v>
      </c>
      <c r="M20" s="49"/>
    </row>
    <row r="21" spans="1:13" s="2" customFormat="1" ht="12" x14ac:dyDescent="0.2">
      <c r="A21" s="80" t="s">
        <v>26</v>
      </c>
      <c r="B21" s="77">
        <f>SUM(B17:B20)</f>
        <v>261</v>
      </c>
      <c r="C21" s="78">
        <f>(B21/$B$40)*1000</f>
        <v>4.263312642927148</v>
      </c>
      <c r="D21" s="83">
        <f>SUM(D17:D20)</f>
        <v>88</v>
      </c>
      <c r="E21" s="83">
        <f t="shared" ref="E21:M21" si="2">SUM(E17:E20)</f>
        <v>7</v>
      </c>
      <c r="F21" s="83">
        <f t="shared" si="2"/>
        <v>79</v>
      </c>
      <c r="G21" s="83">
        <f t="shared" si="2"/>
        <v>175</v>
      </c>
      <c r="H21" s="83">
        <f t="shared" si="2"/>
        <v>57</v>
      </c>
      <c r="I21" s="83">
        <f t="shared" si="2"/>
        <v>191</v>
      </c>
      <c r="J21" s="83">
        <f t="shared" si="2"/>
        <v>0</v>
      </c>
      <c r="K21" s="83">
        <f t="shared" si="2"/>
        <v>0</v>
      </c>
      <c r="L21" s="83">
        <f t="shared" si="2"/>
        <v>13</v>
      </c>
      <c r="M21" s="84">
        <f t="shared" si="2"/>
        <v>6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92</v>
      </c>
      <c r="C23" s="19">
        <f t="shared" ref="C23:C39" si="3">(B23/$B$40)*1000</f>
        <v>1.5027768703038222</v>
      </c>
      <c r="D23" s="40">
        <v>24</v>
      </c>
      <c r="E23" s="40">
        <v>7</v>
      </c>
      <c r="F23" s="40">
        <v>26</v>
      </c>
      <c r="G23" s="40">
        <v>59</v>
      </c>
      <c r="H23" s="40">
        <v>49</v>
      </c>
      <c r="I23" s="40">
        <v>39</v>
      </c>
      <c r="J23" s="40">
        <v>1</v>
      </c>
      <c r="K23" s="40"/>
      <c r="L23" s="40">
        <v>3</v>
      </c>
      <c r="M23" s="48">
        <v>5</v>
      </c>
    </row>
    <row r="24" spans="1:13" s="2" customFormat="1" x14ac:dyDescent="0.2">
      <c r="A24" s="26" t="s">
        <v>29</v>
      </c>
      <c r="B24" s="18">
        <f t="shared" ref="B24:B39" si="4">SUM(E24:G24)</f>
        <v>33</v>
      </c>
      <c r="C24" s="19">
        <f t="shared" si="3"/>
        <v>0.53903952956550139</v>
      </c>
      <c r="D24" s="41">
        <v>18</v>
      </c>
      <c r="E24" s="54">
        <v>4</v>
      </c>
      <c r="F24" s="54">
        <v>13</v>
      </c>
      <c r="G24" s="41">
        <v>16</v>
      </c>
      <c r="H24" s="41">
        <v>15</v>
      </c>
      <c r="I24" s="41">
        <v>17</v>
      </c>
      <c r="J24" s="41"/>
      <c r="K24" s="41"/>
      <c r="L24" s="41">
        <v>1</v>
      </c>
      <c r="M24" s="49"/>
    </row>
    <row r="25" spans="1:13" s="2" customFormat="1" x14ac:dyDescent="0.2">
      <c r="A25" s="26" t="s">
        <v>30</v>
      </c>
      <c r="B25" s="18">
        <f t="shared" si="4"/>
        <v>5</v>
      </c>
      <c r="C25" s="19">
        <f t="shared" si="3"/>
        <v>8.1672655994772941E-2</v>
      </c>
      <c r="D25" s="41">
        <v>2</v>
      </c>
      <c r="E25" s="54"/>
      <c r="F25" s="54"/>
      <c r="G25" s="41">
        <v>5</v>
      </c>
      <c r="H25" s="41">
        <v>3</v>
      </c>
      <c r="I25" s="41">
        <v>1</v>
      </c>
      <c r="J25" s="41"/>
      <c r="K25" s="41"/>
      <c r="L25" s="41">
        <v>1</v>
      </c>
      <c r="M25" s="49"/>
    </row>
    <row r="26" spans="1:13" s="2" customFormat="1" x14ac:dyDescent="0.2">
      <c r="A26" s="26" t="s">
        <v>31</v>
      </c>
      <c r="B26" s="18">
        <f t="shared" si="4"/>
        <v>3</v>
      </c>
      <c r="C26" s="19">
        <f t="shared" si="3"/>
        <v>4.9003593596863772E-2</v>
      </c>
      <c r="D26" s="41"/>
      <c r="E26" s="54"/>
      <c r="F26" s="54"/>
      <c r="G26" s="41">
        <v>3</v>
      </c>
      <c r="H26" s="41">
        <v>2</v>
      </c>
      <c r="I26" s="41"/>
      <c r="J26" s="41"/>
      <c r="K26" s="41">
        <v>1</v>
      </c>
      <c r="L26" s="41"/>
      <c r="M26" s="49"/>
    </row>
    <row r="27" spans="1:13" s="2" customFormat="1" x14ac:dyDescent="0.2">
      <c r="A27" s="26" t="s">
        <v>32</v>
      </c>
      <c r="B27" s="18">
        <f t="shared" si="4"/>
        <v>1</v>
      </c>
      <c r="C27" s="19">
        <f t="shared" si="3"/>
        <v>1.6334531198954592E-2</v>
      </c>
      <c r="D27" s="41"/>
      <c r="E27" s="54"/>
      <c r="F27" s="54"/>
      <c r="G27" s="41">
        <v>1</v>
      </c>
      <c r="H27" s="41"/>
      <c r="I27" s="41">
        <v>1</v>
      </c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2</v>
      </c>
      <c r="C28" s="19">
        <f t="shared" si="3"/>
        <v>3.2669062397909183E-2</v>
      </c>
      <c r="D28" s="41"/>
      <c r="E28" s="54"/>
      <c r="F28" s="54"/>
      <c r="G28" s="41">
        <v>2</v>
      </c>
      <c r="H28" s="41"/>
      <c r="I28" s="41">
        <v>2</v>
      </c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5</v>
      </c>
      <c r="C29" s="19">
        <f t="shared" si="3"/>
        <v>8.1672655994772941E-2</v>
      </c>
      <c r="D29" s="41"/>
      <c r="E29" s="54"/>
      <c r="F29" s="54">
        <v>2</v>
      </c>
      <c r="G29" s="41">
        <v>3</v>
      </c>
      <c r="H29" s="41">
        <v>2</v>
      </c>
      <c r="I29" s="41">
        <v>3</v>
      </c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1.6334531198954592E-2</v>
      </c>
      <c r="D31" s="41">
        <v>1</v>
      </c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28</v>
      </c>
      <c r="C32" s="19">
        <f t="shared" si="3"/>
        <v>0.45736687357072853</v>
      </c>
      <c r="D32" s="41">
        <v>13</v>
      </c>
      <c r="E32" s="54">
        <v>2</v>
      </c>
      <c r="F32" s="54">
        <v>4</v>
      </c>
      <c r="G32" s="41">
        <v>22</v>
      </c>
      <c r="H32" s="41">
        <v>19</v>
      </c>
      <c r="I32" s="41">
        <v>8</v>
      </c>
      <c r="J32" s="41"/>
      <c r="K32" s="41"/>
      <c r="L32" s="41">
        <v>1</v>
      </c>
      <c r="M32" s="49">
        <v>2</v>
      </c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160</v>
      </c>
      <c r="C34" s="19">
        <f t="shared" si="3"/>
        <v>2.6135249918327341</v>
      </c>
      <c r="D34" s="41">
        <v>72</v>
      </c>
      <c r="E34" s="54">
        <v>31</v>
      </c>
      <c r="F34" s="54">
        <v>50</v>
      </c>
      <c r="G34" s="43">
        <v>79</v>
      </c>
      <c r="H34" s="41">
        <v>93</v>
      </c>
      <c r="I34" s="41">
        <v>55</v>
      </c>
      <c r="J34" s="41">
        <v>1</v>
      </c>
      <c r="K34" s="41">
        <v>1</v>
      </c>
      <c r="L34" s="41">
        <v>10</v>
      </c>
      <c r="M34" s="49">
        <v>8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11</v>
      </c>
      <c r="C36" s="19">
        <f t="shared" si="3"/>
        <v>0.1796798431885005</v>
      </c>
      <c r="D36" s="41">
        <v>2</v>
      </c>
      <c r="E36" s="54">
        <v>1</v>
      </c>
      <c r="F36" s="54">
        <v>3</v>
      </c>
      <c r="G36" s="43">
        <v>7</v>
      </c>
      <c r="H36" s="41">
        <v>6</v>
      </c>
      <c r="I36" s="41">
        <v>3</v>
      </c>
      <c r="J36" s="41"/>
      <c r="K36" s="41"/>
      <c r="L36" s="41">
        <v>2</v>
      </c>
      <c r="M36" s="49">
        <v>2</v>
      </c>
    </row>
    <row r="37" spans="1:13" s="2" customFormat="1" x14ac:dyDescent="0.2">
      <c r="A37" s="26" t="s">
        <v>41</v>
      </c>
      <c r="B37" s="18">
        <f t="shared" si="4"/>
        <v>26</v>
      </c>
      <c r="C37" s="19">
        <f t="shared" si="3"/>
        <v>0.4246978111728193</v>
      </c>
      <c r="D37" s="41"/>
      <c r="E37" s="54"/>
      <c r="F37" s="54">
        <v>4</v>
      </c>
      <c r="G37" s="43">
        <v>22</v>
      </c>
      <c r="H37" s="41">
        <v>5</v>
      </c>
      <c r="I37" s="41">
        <v>21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16</v>
      </c>
      <c r="C38" s="19">
        <f t="shared" si="3"/>
        <v>0.26135249918327347</v>
      </c>
      <c r="D38" s="41">
        <v>4</v>
      </c>
      <c r="E38" s="54">
        <v>4</v>
      </c>
      <c r="F38" s="54">
        <v>3</v>
      </c>
      <c r="G38" s="43">
        <v>9</v>
      </c>
      <c r="H38" s="41">
        <v>3</v>
      </c>
      <c r="I38" s="41">
        <v>11</v>
      </c>
      <c r="J38" s="41"/>
      <c r="K38" s="41"/>
      <c r="L38" s="41">
        <v>2</v>
      </c>
      <c r="M38" s="49">
        <v>1</v>
      </c>
    </row>
    <row r="39" spans="1:13" s="2" customFormat="1" x14ac:dyDescent="0.2">
      <c r="A39" s="26" t="s">
        <v>43</v>
      </c>
      <c r="B39" s="18">
        <f t="shared" si="4"/>
        <v>14</v>
      </c>
      <c r="C39" s="19">
        <f t="shared" si="3"/>
        <v>0.22868343678536426</v>
      </c>
      <c r="D39" s="41"/>
      <c r="E39" s="54"/>
      <c r="F39" s="54">
        <v>4</v>
      </c>
      <c r="G39" s="41">
        <v>10</v>
      </c>
      <c r="H39" s="41">
        <v>2</v>
      </c>
      <c r="I39" s="41">
        <v>10</v>
      </c>
      <c r="J39" s="41"/>
      <c r="K39" s="41"/>
      <c r="L39" s="41">
        <v>2</v>
      </c>
      <c r="M39" s="50"/>
    </row>
    <row r="40" spans="1:13" s="3" customFormat="1" ht="11.25" customHeight="1" x14ac:dyDescent="0.2">
      <c r="A40" s="27" t="s">
        <v>51</v>
      </c>
      <c r="B40" s="28">
        <f>SUM(E40:G40)</f>
        <v>61220</v>
      </c>
      <c r="C40" s="29"/>
      <c r="D40" s="28">
        <v>29813</v>
      </c>
      <c r="E40" s="28">
        <v>25892</v>
      </c>
      <c r="F40" s="28">
        <v>17765</v>
      </c>
      <c r="G40" s="28">
        <v>17563</v>
      </c>
      <c r="H40" s="28">
        <v>47658</v>
      </c>
      <c r="I40" s="28">
        <v>10153</v>
      </c>
      <c r="J40" s="28">
        <v>744</v>
      </c>
      <c r="K40" s="28">
        <v>2665</v>
      </c>
      <c r="L40" s="28"/>
      <c r="M40" s="30">
        <v>11057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57" priority="6" stopIfTrue="1" operator="equal">
      <formula>0</formula>
    </cfRule>
  </conditionalFormatting>
  <conditionalFormatting sqref="H23:H39">
    <cfRule type="cellIs" dxfId="256" priority="5" stopIfTrue="1" operator="equal">
      <formula>0</formula>
    </cfRule>
  </conditionalFormatting>
  <conditionalFormatting sqref="D17:D20 F17:F20 H17:H20 J17:J20 L17:L20">
    <cfRule type="cellIs" dxfId="255" priority="4" stopIfTrue="1" operator="equal">
      <formula>0</formula>
    </cfRule>
  </conditionalFormatting>
  <conditionalFormatting sqref="E17:E20 G17:G20 I17:I20 K17:K20">
    <cfRule type="cellIs" dxfId="254" priority="3" stopIfTrue="1" operator="equal">
      <formula>0</formula>
    </cfRule>
  </conditionalFormatting>
  <conditionalFormatting sqref="E23:F23">
    <cfRule type="cellIs" dxfId="253" priority="2" stopIfTrue="1" operator="equal">
      <formula>0</formula>
    </cfRule>
  </conditionalFormatting>
  <conditionalFormatting sqref="M17:M20">
    <cfRule type="cellIs" dxfId="25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126</v>
      </c>
      <c r="C40" s="29"/>
      <c r="D40" s="28">
        <v>69</v>
      </c>
      <c r="E40" s="28">
        <v>46</v>
      </c>
      <c r="F40" s="28">
        <v>44</v>
      </c>
      <c r="G40" s="28">
        <v>36</v>
      </c>
      <c r="H40" s="28">
        <v>122</v>
      </c>
      <c r="I40" s="28">
        <v>3</v>
      </c>
      <c r="J40" s="28">
        <v>1</v>
      </c>
      <c r="K40" s="28">
        <v>0</v>
      </c>
      <c r="L40" s="28"/>
      <c r="M40" s="30">
        <v>3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51" priority="6" stopIfTrue="1" operator="equal">
      <formula>0</formula>
    </cfRule>
  </conditionalFormatting>
  <conditionalFormatting sqref="H23:H39">
    <cfRule type="cellIs" dxfId="250" priority="5" stopIfTrue="1" operator="equal">
      <formula>0</formula>
    </cfRule>
  </conditionalFormatting>
  <conditionalFormatting sqref="D17:D20 F17:F20 H17:H20 J17:J20 L17:L20">
    <cfRule type="cellIs" dxfId="249" priority="4" stopIfTrue="1" operator="equal">
      <formula>0</formula>
    </cfRule>
  </conditionalFormatting>
  <conditionalFormatting sqref="E17:E20 G17:G20 I17:I20 K17:K20">
    <cfRule type="cellIs" dxfId="248" priority="3" stopIfTrue="1" operator="equal">
      <formula>0</formula>
    </cfRule>
  </conditionalFormatting>
  <conditionalFormatting sqref="E23:F23">
    <cfRule type="cellIs" dxfId="247" priority="2" stopIfTrue="1" operator="equal">
      <formula>0</formula>
    </cfRule>
  </conditionalFormatting>
  <conditionalFormatting sqref="M17:M20">
    <cfRule type="cellIs" dxfId="24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A1:M43"/>
  <sheetViews>
    <sheetView zoomScaleNormal="100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</v>
      </c>
      <c r="C8" s="78">
        <f>(B8/$B$40)*1000</f>
        <v>1.3736263736263736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1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1.3736263736263736</v>
      </c>
      <c r="D23" s="40"/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728</v>
      </c>
      <c r="C40" s="29"/>
      <c r="D40" s="28">
        <v>354</v>
      </c>
      <c r="E40" s="28">
        <v>305</v>
      </c>
      <c r="F40" s="28">
        <v>208</v>
      </c>
      <c r="G40" s="28">
        <v>215</v>
      </c>
      <c r="H40" s="28">
        <v>640</v>
      </c>
      <c r="I40" s="28">
        <v>79</v>
      </c>
      <c r="J40" s="28">
        <v>3</v>
      </c>
      <c r="K40" s="28">
        <v>6</v>
      </c>
      <c r="L40" s="28"/>
      <c r="M40" s="30">
        <v>27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45" priority="6" stopIfTrue="1" operator="equal">
      <formula>0</formula>
    </cfRule>
  </conditionalFormatting>
  <conditionalFormatting sqref="H23:H39">
    <cfRule type="cellIs" dxfId="244" priority="5" stopIfTrue="1" operator="equal">
      <formula>0</formula>
    </cfRule>
  </conditionalFormatting>
  <conditionalFormatting sqref="D17:D20 F17:F20 H17:H20 J17:J20 L17:L20">
    <cfRule type="cellIs" dxfId="243" priority="4" stopIfTrue="1" operator="equal">
      <formula>0</formula>
    </cfRule>
  </conditionalFormatting>
  <conditionalFormatting sqref="E17:E20 G17:G20 I17:I20 K17:K20">
    <cfRule type="cellIs" dxfId="242" priority="3" stopIfTrue="1" operator="equal">
      <formula>0</formula>
    </cfRule>
  </conditionalFormatting>
  <conditionalFormatting sqref="E23:F23">
    <cfRule type="cellIs" dxfId="241" priority="2" stopIfTrue="1" operator="equal">
      <formula>0</formula>
    </cfRule>
  </conditionalFormatting>
  <conditionalFormatting sqref="M17:M20">
    <cfRule type="cellIs" dxfId="24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17</v>
      </c>
      <c r="C8" s="78">
        <f>(B8/$B$40)*1000</f>
        <v>2.2812667740203976</v>
      </c>
      <c r="D8" s="77">
        <f t="shared" ref="D8:M8" si="0">(SUM(D23:D39))+D15+D21</f>
        <v>4</v>
      </c>
      <c r="E8" s="77">
        <f t="shared" si="0"/>
        <v>1</v>
      </c>
      <c r="F8" s="77">
        <f t="shared" si="0"/>
        <v>3</v>
      </c>
      <c r="G8" s="77">
        <f t="shared" si="0"/>
        <v>13</v>
      </c>
      <c r="H8" s="77">
        <f t="shared" si="0"/>
        <v>15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0.13419216317767044</v>
      </c>
      <c r="D13" s="41"/>
      <c r="E13" s="41"/>
      <c r="F13" s="41"/>
      <c r="G13" s="41">
        <v>1</v>
      </c>
      <c r="H13" s="41"/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0.13419216317767044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0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3</v>
      </c>
      <c r="C18" s="19">
        <f>(B18/$B$40)*1000</f>
        <v>0.40257648953301128</v>
      </c>
      <c r="D18" s="41"/>
      <c r="E18" s="41"/>
      <c r="F18" s="41">
        <v>1</v>
      </c>
      <c r="G18" s="41">
        <v>2</v>
      </c>
      <c r="H18" s="41">
        <v>3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3</v>
      </c>
      <c r="C20" s="19">
        <f>(B20/$B$40)*1000</f>
        <v>0.40257648953301128</v>
      </c>
      <c r="D20" s="41">
        <v>2</v>
      </c>
      <c r="E20" s="41">
        <v>1</v>
      </c>
      <c r="F20" s="41"/>
      <c r="G20" s="41">
        <v>2</v>
      </c>
      <c r="H20" s="41">
        <v>3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6</v>
      </c>
      <c r="C21" s="78">
        <f>(B21/$B$40)*1000</f>
        <v>0.80515297906602257</v>
      </c>
      <c r="D21" s="83">
        <f>SUM(D17:D20)</f>
        <v>2</v>
      </c>
      <c r="E21" s="83">
        <f>SUM(E17:E20)</f>
        <v>1</v>
      </c>
      <c r="F21" s="83">
        <f>SUM(F17:F20)</f>
        <v>1</v>
      </c>
      <c r="G21" s="83">
        <f>SUM(G17:G20)</f>
        <v>4</v>
      </c>
      <c r="H21" s="83">
        <f t="shared" ref="H21:M21" si="2">SUM(H17:H20)</f>
        <v>6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0.40257648953301128</v>
      </c>
      <c r="D23" s="40"/>
      <c r="E23" s="40"/>
      <c r="F23" s="40"/>
      <c r="G23" s="40">
        <v>3</v>
      </c>
      <c r="H23" s="40">
        <v>2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0.13419216317767044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0.13419216317767044</v>
      </c>
      <c r="D29" s="41"/>
      <c r="E29" s="54"/>
      <c r="F29" s="54"/>
      <c r="G29" s="41">
        <v>1</v>
      </c>
      <c r="H29" s="41">
        <v>1</v>
      </c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0.13419216317767044</v>
      </c>
      <c r="D32" s="41">
        <v>1</v>
      </c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</v>
      </c>
      <c r="C34" s="19">
        <f t="shared" si="3"/>
        <v>0.53676865271068175</v>
      </c>
      <c r="D34" s="41">
        <v>1</v>
      </c>
      <c r="E34" s="54"/>
      <c r="F34" s="54">
        <v>1</v>
      </c>
      <c r="G34" s="43">
        <v>3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7452</v>
      </c>
      <c r="C40" s="29"/>
      <c r="D40" s="28">
        <v>3618</v>
      </c>
      <c r="E40" s="28">
        <v>3024</v>
      </c>
      <c r="F40" s="28">
        <v>2107</v>
      </c>
      <c r="G40" s="28">
        <v>2321</v>
      </c>
      <c r="H40" s="28">
        <v>7167</v>
      </c>
      <c r="I40" s="28">
        <v>132</v>
      </c>
      <c r="J40" s="28">
        <v>54</v>
      </c>
      <c r="K40" s="28">
        <v>99</v>
      </c>
      <c r="L40" s="28"/>
      <c r="M40" s="30">
        <v>568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239" priority="6" stopIfTrue="1" operator="equal">
      <formula>0</formula>
    </cfRule>
  </conditionalFormatting>
  <conditionalFormatting sqref="H23:H39">
    <cfRule type="cellIs" dxfId="238" priority="5" stopIfTrue="1" operator="equal">
      <formula>0</formula>
    </cfRule>
  </conditionalFormatting>
  <conditionalFormatting sqref="D17:D20 F17:F20 H17:H20 J17:J20 L17:L20">
    <cfRule type="cellIs" dxfId="237" priority="4" stopIfTrue="1" operator="equal">
      <formula>0</formula>
    </cfRule>
  </conditionalFormatting>
  <conditionalFormatting sqref="E17:E20 G17:G20 I17:I20 K17:K20">
    <cfRule type="cellIs" dxfId="236" priority="3" stopIfTrue="1" operator="equal">
      <formula>0</formula>
    </cfRule>
  </conditionalFormatting>
  <conditionalFormatting sqref="E23:F23">
    <cfRule type="cellIs" dxfId="235" priority="2" stopIfTrue="1" operator="equal">
      <formula>0</formula>
    </cfRule>
  </conditionalFormatting>
  <conditionalFormatting sqref="M17:M20">
    <cfRule type="cellIs" dxfId="23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32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1381</v>
      </c>
      <c r="C40" s="29"/>
      <c r="D40" s="28">
        <v>676</v>
      </c>
      <c r="E40" s="28">
        <v>571</v>
      </c>
      <c r="F40" s="28">
        <v>388</v>
      </c>
      <c r="G40" s="28">
        <v>422</v>
      </c>
      <c r="H40" s="28">
        <v>1205</v>
      </c>
      <c r="I40" s="28">
        <v>34</v>
      </c>
      <c r="J40" s="28">
        <v>115</v>
      </c>
      <c r="K40" s="28">
        <v>27</v>
      </c>
      <c r="L40" s="28"/>
      <c r="M40" s="30">
        <v>133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33" priority="6" stopIfTrue="1" operator="equal">
      <formula>0</formula>
    </cfRule>
  </conditionalFormatting>
  <conditionalFormatting sqref="H23:H39">
    <cfRule type="cellIs" dxfId="232" priority="5" stopIfTrue="1" operator="equal">
      <formula>0</formula>
    </cfRule>
  </conditionalFormatting>
  <conditionalFormatting sqref="D17:D20 F17:F20 H17:H20 J17:J20 L17:L20">
    <cfRule type="cellIs" dxfId="231" priority="4" stopIfTrue="1" operator="equal">
      <formula>0</formula>
    </cfRule>
  </conditionalFormatting>
  <conditionalFormatting sqref="E17:E20 G17:G20 I17:I20 K17:K20">
    <cfRule type="cellIs" dxfId="230" priority="3" stopIfTrue="1" operator="equal">
      <formula>0</formula>
    </cfRule>
  </conditionalFormatting>
  <conditionalFormatting sqref="E23:F23">
    <cfRule type="cellIs" dxfId="229" priority="2" stopIfTrue="1" operator="equal">
      <formula>0</formula>
    </cfRule>
  </conditionalFormatting>
  <conditionalFormatting sqref="M17:M20">
    <cfRule type="cellIs" dxfId="22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46</v>
      </c>
      <c r="C8" s="78">
        <f>(B8/$B$40)*1000</f>
        <v>5.5162489507135142</v>
      </c>
      <c r="D8" s="77">
        <f t="shared" ref="D8:M8" si="0">(SUM(D23:D39))+D15+D21</f>
        <v>16</v>
      </c>
      <c r="E8" s="77">
        <f t="shared" si="0"/>
        <v>6</v>
      </c>
      <c r="F8" s="77">
        <f t="shared" si="0"/>
        <v>14</v>
      </c>
      <c r="G8" s="77">
        <f t="shared" si="0"/>
        <v>26</v>
      </c>
      <c r="H8" s="77">
        <f t="shared" si="0"/>
        <v>39</v>
      </c>
      <c r="I8" s="77">
        <f t="shared" si="0"/>
        <v>7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0.1199184554502938</v>
      </c>
      <c r="D11" s="40">
        <v>1</v>
      </c>
      <c r="E11" s="40"/>
      <c r="F11" s="40"/>
      <c r="G11" s="40">
        <v>1</v>
      </c>
      <c r="H11" s="40"/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0.1199184554502938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0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1</v>
      </c>
      <c r="C17" s="19">
        <f>(B17/$B$40)*1000</f>
        <v>0.1199184554502938</v>
      </c>
      <c r="D17" s="41"/>
      <c r="E17" s="41">
        <v>1</v>
      </c>
      <c r="F17" s="41"/>
      <c r="G17" s="41"/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0.23983691090058759</v>
      </c>
      <c r="D18" s="41">
        <v>1</v>
      </c>
      <c r="E18" s="41">
        <v>1</v>
      </c>
      <c r="F18" s="41"/>
      <c r="G18" s="41">
        <v>1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5</v>
      </c>
      <c r="C19" s="19">
        <f>(B19/$B$40)*1000</f>
        <v>0.59959227725146902</v>
      </c>
      <c r="D19" s="41"/>
      <c r="E19" s="41"/>
      <c r="F19" s="41">
        <v>1</v>
      </c>
      <c r="G19" s="41">
        <v>4</v>
      </c>
      <c r="H19" s="41">
        <v>3</v>
      </c>
      <c r="I19" s="41">
        <v>2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8</v>
      </c>
      <c r="C21" s="78">
        <f>(B21/$B$40)*1000</f>
        <v>0.95934764360235036</v>
      </c>
      <c r="D21" s="83">
        <f>SUM(D17:D20)</f>
        <v>1</v>
      </c>
      <c r="E21" s="83">
        <f t="shared" ref="E21:M21" si="2">SUM(E17:E20)</f>
        <v>2</v>
      </c>
      <c r="F21" s="83">
        <f t="shared" si="2"/>
        <v>1</v>
      </c>
      <c r="G21" s="83">
        <f t="shared" si="2"/>
        <v>5</v>
      </c>
      <c r="H21" s="83">
        <f t="shared" si="2"/>
        <v>6</v>
      </c>
      <c r="I21" s="83">
        <f t="shared" si="2"/>
        <v>2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14</v>
      </c>
      <c r="C23" s="19">
        <f t="shared" ref="C23:C39" si="3">(B23/$B$40)*1000</f>
        <v>1.6788583763041132</v>
      </c>
      <c r="D23" s="40">
        <v>7</v>
      </c>
      <c r="E23" s="40"/>
      <c r="F23" s="40">
        <v>7</v>
      </c>
      <c r="G23" s="40">
        <v>7</v>
      </c>
      <c r="H23" s="40">
        <v>14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0.1199184554502938</v>
      </c>
      <c r="D24" s="41">
        <v>1</v>
      </c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0.1199184554502938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0.1199184554502938</v>
      </c>
      <c r="D32" s="41"/>
      <c r="E32" s="54">
        <v>1</v>
      </c>
      <c r="F32" s="54"/>
      <c r="G32" s="41"/>
      <c r="H32" s="41"/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20</v>
      </c>
      <c r="C34" s="19">
        <f t="shared" si="3"/>
        <v>2.3983691090058761</v>
      </c>
      <c r="D34" s="41">
        <v>6</v>
      </c>
      <c r="E34" s="54">
        <v>3</v>
      </c>
      <c r="F34" s="54">
        <v>6</v>
      </c>
      <c r="G34" s="43">
        <v>11</v>
      </c>
      <c r="H34" s="41">
        <v>17</v>
      </c>
      <c r="I34" s="41">
        <v>3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8339</v>
      </c>
      <c r="C40" s="29"/>
      <c r="D40" s="28">
        <v>3945</v>
      </c>
      <c r="E40" s="28">
        <v>3393</v>
      </c>
      <c r="F40" s="28">
        <v>2449</v>
      </c>
      <c r="G40" s="28">
        <v>2497</v>
      </c>
      <c r="H40" s="28">
        <v>7781</v>
      </c>
      <c r="I40" s="28">
        <v>414</v>
      </c>
      <c r="J40" s="28">
        <v>66</v>
      </c>
      <c r="K40" s="28">
        <v>78</v>
      </c>
      <c r="L40" s="28"/>
      <c r="M40" s="30">
        <v>1162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27" priority="6" stopIfTrue="1" operator="equal">
      <formula>0</formula>
    </cfRule>
  </conditionalFormatting>
  <conditionalFormatting sqref="H23:H39">
    <cfRule type="cellIs" dxfId="226" priority="5" stopIfTrue="1" operator="equal">
      <formula>0</formula>
    </cfRule>
  </conditionalFormatting>
  <conditionalFormatting sqref="D17:D20 F17:F20 H17:H20 J17:J20 L17:L20">
    <cfRule type="cellIs" dxfId="225" priority="4" stopIfTrue="1" operator="equal">
      <formula>0</formula>
    </cfRule>
  </conditionalFormatting>
  <conditionalFormatting sqref="E17:E20 G17:G20 I17:I20 K17:K20">
    <cfRule type="cellIs" dxfId="224" priority="3" stopIfTrue="1" operator="equal">
      <formula>0</formula>
    </cfRule>
  </conditionalFormatting>
  <conditionalFormatting sqref="E23:F23">
    <cfRule type="cellIs" dxfId="223" priority="2" stopIfTrue="1" operator="equal">
      <formula>0</formula>
    </cfRule>
  </conditionalFormatting>
  <conditionalFormatting sqref="M17:M20">
    <cfRule type="cellIs" dxfId="22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13</v>
      </c>
      <c r="C8" s="78">
        <f>(B8/$B$40)*1000</f>
        <v>0.77667582745847774</v>
      </c>
      <c r="D8" s="77">
        <f t="shared" ref="D8:M8" si="0">(SUM(D23:D39))+D15+D21</f>
        <v>4</v>
      </c>
      <c r="E8" s="77">
        <f t="shared" si="0"/>
        <v>0</v>
      </c>
      <c r="F8" s="77">
        <f t="shared" si="0"/>
        <v>6</v>
      </c>
      <c r="G8" s="77">
        <f t="shared" si="0"/>
        <v>7</v>
      </c>
      <c r="H8" s="77">
        <f t="shared" si="0"/>
        <v>10</v>
      </c>
      <c r="I8" s="77">
        <f t="shared" si="0"/>
        <v>3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4</v>
      </c>
      <c r="C19" s="19">
        <f>(B19/$B$40)*1000</f>
        <v>0.23897717767953158</v>
      </c>
      <c r="D19" s="41">
        <v>1</v>
      </c>
      <c r="E19" s="41"/>
      <c r="F19" s="41">
        <v>2</v>
      </c>
      <c r="G19" s="41">
        <v>2</v>
      </c>
      <c r="H19" s="41">
        <v>2</v>
      </c>
      <c r="I19" s="41">
        <v>2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2</v>
      </c>
      <c r="C20" s="19">
        <f>(B20/$B$40)*1000</f>
        <v>0.11948858883976579</v>
      </c>
      <c r="D20" s="41"/>
      <c r="E20" s="41"/>
      <c r="F20" s="41"/>
      <c r="G20" s="41">
        <v>2</v>
      </c>
      <c r="H20" s="41">
        <v>1</v>
      </c>
      <c r="I20" s="41">
        <v>1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6</v>
      </c>
      <c r="C21" s="78">
        <f>(B21/$B$40)*1000</f>
        <v>0.3584657665192974</v>
      </c>
      <c r="D21" s="83">
        <f>SUM(D17:D20)</f>
        <v>1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4</v>
      </c>
      <c r="H21" s="83">
        <f t="shared" si="2"/>
        <v>3</v>
      </c>
      <c r="I21" s="83">
        <f t="shared" si="2"/>
        <v>3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5.9744294419882896E-2</v>
      </c>
      <c r="D23" s="40">
        <v>1</v>
      </c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5.9744294419882896E-2</v>
      </c>
      <c r="D31" s="41">
        <v>1</v>
      </c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</v>
      </c>
      <c r="C34" s="19">
        <f t="shared" si="3"/>
        <v>0.1792328832596487</v>
      </c>
      <c r="D34" s="41">
        <v>1</v>
      </c>
      <c r="E34" s="54"/>
      <c r="F34" s="54">
        <v>2</v>
      </c>
      <c r="G34" s="43">
        <v>1</v>
      </c>
      <c r="H34" s="41">
        <v>3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1</v>
      </c>
      <c r="C37" s="19">
        <f t="shared" si="3"/>
        <v>5.9744294419882896E-2</v>
      </c>
      <c r="D37" s="41"/>
      <c r="E37" s="54"/>
      <c r="F37" s="54">
        <v>1</v>
      </c>
      <c r="G37" s="43"/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5.9744294419882896E-2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16738</v>
      </c>
      <c r="C40" s="29"/>
      <c r="D40" s="28">
        <v>8157</v>
      </c>
      <c r="E40" s="28">
        <v>6801</v>
      </c>
      <c r="F40" s="28">
        <v>4797</v>
      </c>
      <c r="G40" s="28">
        <v>5140</v>
      </c>
      <c r="H40" s="28">
        <v>16208</v>
      </c>
      <c r="I40" s="28">
        <v>205</v>
      </c>
      <c r="J40" s="28">
        <v>99</v>
      </c>
      <c r="K40" s="28">
        <v>226</v>
      </c>
      <c r="L40" s="28"/>
      <c r="M40" s="30">
        <v>631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21" priority="6" stopIfTrue="1" operator="equal">
      <formula>0</formula>
    </cfRule>
  </conditionalFormatting>
  <conditionalFormatting sqref="H23:H39">
    <cfRule type="cellIs" dxfId="220" priority="5" stopIfTrue="1" operator="equal">
      <formula>0</formula>
    </cfRule>
  </conditionalFormatting>
  <conditionalFormatting sqref="D17:D20 F17:F20 H17:H20 J17:J20 L17:L20">
    <cfRule type="cellIs" dxfId="219" priority="4" stopIfTrue="1" operator="equal">
      <formula>0</formula>
    </cfRule>
  </conditionalFormatting>
  <conditionalFormatting sqref="E17:E20 G17:G20 I17:I20 K17:K20">
    <cfRule type="cellIs" dxfId="218" priority="3" stopIfTrue="1" operator="equal">
      <formula>0</formula>
    </cfRule>
  </conditionalFormatting>
  <conditionalFormatting sqref="E23:F23">
    <cfRule type="cellIs" dxfId="217" priority="2" stopIfTrue="1" operator="equal">
      <formula>0</formula>
    </cfRule>
  </conditionalFormatting>
  <conditionalFormatting sqref="M17:M20">
    <cfRule type="cellIs" dxfId="21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A1:M43"/>
  <sheetViews>
    <sheetView topLeftCell="A4" zoomScaleNormal="100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17</v>
      </c>
      <c r="C8" s="78">
        <f>(B8/$B$40)*1000</f>
        <v>40.476190476190482</v>
      </c>
      <c r="D8" s="77">
        <f t="shared" ref="D8:M8" si="0">(SUM(D23:D39))+D15+D21</f>
        <v>4</v>
      </c>
      <c r="E8" s="77">
        <f t="shared" si="0"/>
        <v>3</v>
      </c>
      <c r="F8" s="77">
        <f t="shared" si="0"/>
        <v>5</v>
      </c>
      <c r="G8" s="77">
        <f t="shared" si="0"/>
        <v>9</v>
      </c>
      <c r="H8" s="77">
        <f t="shared" si="0"/>
        <v>13</v>
      </c>
      <c r="I8" s="77">
        <f t="shared" si="0"/>
        <v>2</v>
      </c>
      <c r="J8" s="77">
        <f t="shared" si="0"/>
        <v>1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2.3809523809523814</v>
      </c>
      <c r="D11" s="40"/>
      <c r="E11" s="40">
        <v>1</v>
      </c>
      <c r="F11" s="40"/>
      <c r="G11" s="40"/>
      <c r="H11" s="40"/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2.3809523809523814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4.7619047619047628</v>
      </c>
      <c r="D15" s="83">
        <f t="shared" ref="D15:M15" si="1">SUM(D11:D14)</f>
        <v>0</v>
      </c>
      <c r="E15" s="83">
        <f t="shared" si="1"/>
        <v>2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4.7619047619047628</v>
      </c>
      <c r="D23" s="40">
        <v>1</v>
      </c>
      <c r="E23" s="40"/>
      <c r="F23" s="40">
        <v>2</v>
      </c>
      <c r="G23" s="40"/>
      <c r="H23" s="40"/>
      <c r="I23" s="40">
        <v>1</v>
      </c>
      <c r="J23" s="40"/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4.7619047619047628</v>
      </c>
      <c r="D24" s="41">
        <v>1</v>
      </c>
      <c r="E24" s="54"/>
      <c r="F24" s="54">
        <v>2</v>
      </c>
      <c r="G24" s="41"/>
      <c r="H24" s="41">
        <v>2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5</v>
      </c>
      <c r="C31" s="19">
        <f t="shared" si="3"/>
        <v>11.904761904761903</v>
      </c>
      <c r="D31" s="41">
        <v>1</v>
      </c>
      <c r="E31" s="54"/>
      <c r="F31" s="54">
        <v>1</v>
      </c>
      <c r="G31" s="41">
        <v>4</v>
      </c>
      <c r="H31" s="41">
        <v>5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2.3809523809523814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2.3809523809523814</v>
      </c>
      <c r="D34" s="41"/>
      <c r="E34" s="54">
        <v>1</v>
      </c>
      <c r="F34" s="54"/>
      <c r="G34" s="43"/>
      <c r="H34" s="41"/>
      <c r="I34" s="41"/>
      <c r="J34" s="41">
        <v>1</v>
      </c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4</v>
      </c>
      <c r="C38" s="19">
        <f t="shared" si="3"/>
        <v>9.5238095238095255</v>
      </c>
      <c r="D38" s="41"/>
      <c r="E38" s="54"/>
      <c r="F38" s="54"/>
      <c r="G38" s="43">
        <v>4</v>
      </c>
      <c r="H38" s="41">
        <v>4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420</v>
      </c>
      <c r="C40" s="29"/>
      <c r="D40" s="28">
        <v>190</v>
      </c>
      <c r="E40" s="28">
        <v>189</v>
      </c>
      <c r="F40" s="28">
        <v>118</v>
      </c>
      <c r="G40" s="28">
        <v>113</v>
      </c>
      <c r="H40" s="28">
        <v>351</v>
      </c>
      <c r="I40" s="28">
        <v>10</v>
      </c>
      <c r="J40" s="28">
        <v>55</v>
      </c>
      <c r="K40" s="28">
        <v>4</v>
      </c>
      <c r="L40" s="28"/>
      <c r="M40" s="30">
        <v>15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15" priority="6" stopIfTrue="1" operator="equal">
      <formula>0</formula>
    </cfRule>
  </conditionalFormatting>
  <conditionalFormatting sqref="H23:H39">
    <cfRule type="cellIs" dxfId="214" priority="5" stopIfTrue="1" operator="equal">
      <formula>0</formula>
    </cfRule>
  </conditionalFormatting>
  <conditionalFormatting sqref="D17:D20 F17:F20 H17:H20 J17:J20 L17:L20">
    <cfRule type="cellIs" dxfId="213" priority="4" stopIfTrue="1" operator="equal">
      <formula>0</formula>
    </cfRule>
  </conditionalFormatting>
  <conditionalFormatting sqref="E17:E20 G17:G20 I17:I20 K17:K20">
    <cfRule type="cellIs" dxfId="212" priority="3" stopIfTrue="1" operator="equal">
      <formula>0</formula>
    </cfRule>
  </conditionalFormatting>
  <conditionalFormatting sqref="E23:F23">
    <cfRule type="cellIs" dxfId="211" priority="2" stopIfTrue="1" operator="equal">
      <formula>0</formula>
    </cfRule>
  </conditionalFormatting>
  <conditionalFormatting sqref="M17:M20">
    <cfRule type="cellIs" dxfId="21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15</v>
      </c>
      <c r="C8" s="78">
        <f>(B8/$B$40)*1000</f>
        <v>7.0488721804511272</v>
      </c>
      <c r="D8" s="77">
        <f t="shared" ref="D8:M8" si="0">(SUM(D23:D39))+D15+D21</f>
        <v>5</v>
      </c>
      <c r="E8" s="77">
        <f t="shared" si="0"/>
        <v>4</v>
      </c>
      <c r="F8" s="77">
        <f t="shared" si="0"/>
        <v>6</v>
      </c>
      <c r="G8" s="77">
        <f t="shared" si="0"/>
        <v>5</v>
      </c>
      <c r="H8" s="77">
        <f t="shared" si="0"/>
        <v>15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0.46992481203007519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3</v>
      </c>
      <c r="C13" s="19">
        <f>(B13/$B$40)*1000</f>
        <v>1.4097744360902256</v>
      </c>
      <c r="D13" s="41"/>
      <c r="E13" s="41"/>
      <c r="F13" s="41">
        <v>2</v>
      </c>
      <c r="G13" s="41">
        <v>1</v>
      </c>
      <c r="H13" s="41">
        <v>3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</v>
      </c>
      <c r="C15" s="78">
        <f>(B15/B40)*1000</f>
        <v>1.8796992481203008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2</v>
      </c>
      <c r="G15" s="83">
        <f t="shared" si="1"/>
        <v>1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0.46992481203007519</v>
      </c>
      <c r="D19" s="41"/>
      <c r="E19" s="41"/>
      <c r="F19" s="41">
        <v>1</v>
      </c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0.46992481203007519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0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0.93984962406015038</v>
      </c>
      <c r="D23" s="40">
        <v>1</v>
      </c>
      <c r="E23" s="40"/>
      <c r="F23" s="40"/>
      <c r="G23" s="40">
        <v>2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0.46992481203007519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1</v>
      </c>
      <c r="C27" s="19">
        <f t="shared" si="3"/>
        <v>0.46992481203007519</v>
      </c>
      <c r="D27" s="41"/>
      <c r="E27" s="54"/>
      <c r="F27" s="54">
        <v>1</v>
      </c>
      <c r="G27" s="41"/>
      <c r="H27" s="41">
        <v>1</v>
      </c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0.46992481203007519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</v>
      </c>
      <c r="C34" s="19">
        <f t="shared" si="3"/>
        <v>1.8796992481203008</v>
      </c>
      <c r="D34" s="41">
        <v>2</v>
      </c>
      <c r="E34" s="54">
        <v>2</v>
      </c>
      <c r="F34" s="54">
        <v>2</v>
      </c>
      <c r="G34" s="43"/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0.46992481203007519</v>
      </c>
      <c r="D38" s="41"/>
      <c r="E38" s="54">
        <v>1</v>
      </c>
      <c r="F38" s="54"/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2128</v>
      </c>
      <c r="C40" s="29"/>
      <c r="D40" s="28">
        <v>1035</v>
      </c>
      <c r="E40" s="28">
        <v>896</v>
      </c>
      <c r="F40" s="28">
        <v>616</v>
      </c>
      <c r="G40" s="28">
        <v>616</v>
      </c>
      <c r="H40" s="28">
        <v>2045</v>
      </c>
      <c r="I40" s="28">
        <v>43</v>
      </c>
      <c r="J40" s="28">
        <v>26</v>
      </c>
      <c r="K40" s="28">
        <v>14</v>
      </c>
      <c r="L40" s="28"/>
      <c r="M40" s="30">
        <v>46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9" priority="6" stopIfTrue="1" operator="equal">
      <formula>0</formula>
    </cfRule>
  </conditionalFormatting>
  <conditionalFormatting sqref="H23:H39">
    <cfRule type="cellIs" dxfId="478" priority="5" stopIfTrue="1" operator="equal">
      <formula>0</formula>
    </cfRule>
  </conditionalFormatting>
  <conditionalFormatting sqref="D17:D20 F17:F20 H17:H20 J17:J20 L17:L20">
    <cfRule type="cellIs" dxfId="477" priority="4" stopIfTrue="1" operator="equal">
      <formula>0</formula>
    </cfRule>
  </conditionalFormatting>
  <conditionalFormatting sqref="E17:E20 G17:G20 I17:I20 K17:K20">
    <cfRule type="cellIs" dxfId="476" priority="3" stopIfTrue="1" operator="equal">
      <formula>0</formula>
    </cfRule>
  </conditionalFormatting>
  <conditionalFormatting sqref="E23:F23">
    <cfRule type="cellIs" dxfId="475" priority="2" stopIfTrue="1" operator="equal">
      <formula>0</formula>
    </cfRule>
  </conditionalFormatting>
  <conditionalFormatting sqref="M17:M20">
    <cfRule type="cellIs" dxfId="47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</v>
      </c>
      <c r="C8" s="78">
        <f>(B8/$B$40)*1000</f>
        <v>5.6737588652482271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2</v>
      </c>
      <c r="G8" s="77">
        <f t="shared" si="0"/>
        <v>2</v>
      </c>
      <c r="H8" s="77">
        <f t="shared" si="0"/>
        <v>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1.4184397163120568</v>
      </c>
      <c r="D20" s="41">
        <v>1</v>
      </c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1.4184397163120568</v>
      </c>
      <c r="D21" s="83">
        <f>SUM(D17:D20)</f>
        <v>1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1.4184397163120568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</v>
      </c>
      <c r="C34" s="19">
        <f t="shared" si="3"/>
        <v>2.8368794326241136</v>
      </c>
      <c r="D34" s="41"/>
      <c r="E34" s="54"/>
      <c r="F34" s="54">
        <v>2</v>
      </c>
      <c r="G34" s="43"/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705</v>
      </c>
      <c r="C40" s="29"/>
      <c r="D40" s="28">
        <v>315</v>
      </c>
      <c r="E40" s="28">
        <v>266</v>
      </c>
      <c r="F40" s="28">
        <v>199</v>
      </c>
      <c r="G40" s="28">
        <v>240</v>
      </c>
      <c r="H40" s="28">
        <v>482</v>
      </c>
      <c r="I40" s="28">
        <v>20</v>
      </c>
      <c r="J40" s="28">
        <v>200</v>
      </c>
      <c r="K40" s="28">
        <v>3</v>
      </c>
      <c r="L40" s="28"/>
      <c r="M40" s="30">
        <v>37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09" priority="6" stopIfTrue="1" operator="equal">
      <formula>0</formula>
    </cfRule>
  </conditionalFormatting>
  <conditionalFormatting sqref="H23:H39">
    <cfRule type="cellIs" dxfId="208" priority="5" stopIfTrue="1" operator="equal">
      <formula>0</formula>
    </cfRule>
  </conditionalFormatting>
  <conditionalFormatting sqref="D17:D20 F17:F20 H17:H20 J17:J20 L17:L20">
    <cfRule type="cellIs" dxfId="207" priority="4" stopIfTrue="1" operator="equal">
      <formula>0</formula>
    </cfRule>
  </conditionalFormatting>
  <conditionalFormatting sqref="E17:E20 G17:G20 I17:I20 K17:K20">
    <cfRule type="cellIs" dxfId="206" priority="3" stopIfTrue="1" operator="equal">
      <formula>0</formula>
    </cfRule>
  </conditionalFormatting>
  <conditionalFormatting sqref="E23:F23">
    <cfRule type="cellIs" dxfId="205" priority="2" stopIfTrue="1" operator="equal">
      <formula>0</formula>
    </cfRule>
  </conditionalFormatting>
  <conditionalFormatting sqref="M17:M20">
    <cfRule type="cellIs" dxfId="20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9" width="6.425781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254</v>
      </c>
      <c r="C8" s="78">
        <f>(B8/$B$40)*1000</f>
        <v>3.4759760787158047</v>
      </c>
      <c r="D8" s="77">
        <f t="shared" ref="D8:M8" si="0">(SUM(D23:D39))+D15+D21</f>
        <v>61</v>
      </c>
      <c r="E8" s="77">
        <f t="shared" si="0"/>
        <v>24</v>
      </c>
      <c r="F8" s="77">
        <f t="shared" si="0"/>
        <v>90</v>
      </c>
      <c r="G8" s="77">
        <f t="shared" si="0"/>
        <v>140</v>
      </c>
      <c r="H8" s="77">
        <f t="shared" si="0"/>
        <v>109</v>
      </c>
      <c r="I8" s="77">
        <f t="shared" si="0"/>
        <v>136</v>
      </c>
      <c r="J8" s="77">
        <f t="shared" si="0"/>
        <v>0</v>
      </c>
      <c r="K8" s="77">
        <f t="shared" si="0"/>
        <v>1</v>
      </c>
      <c r="L8" s="77">
        <f t="shared" si="0"/>
        <v>8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27</v>
      </c>
      <c r="C11" s="19">
        <f>(B11/$B$40)*1000</f>
        <v>0.36949352017845166</v>
      </c>
      <c r="D11" s="40">
        <v>11</v>
      </c>
      <c r="E11" s="40">
        <v>4</v>
      </c>
      <c r="F11" s="40">
        <v>13</v>
      </c>
      <c r="G11" s="40">
        <v>10</v>
      </c>
      <c r="H11" s="40">
        <v>8</v>
      </c>
      <c r="I11" s="53">
        <v>15</v>
      </c>
      <c r="J11" s="53"/>
      <c r="K11" s="53"/>
      <c r="L11" s="53">
        <v>4</v>
      </c>
      <c r="M11" s="51"/>
    </row>
    <row r="12" spans="1:13" s="2" customFormat="1" x14ac:dyDescent="0.2">
      <c r="A12" s="23" t="s">
        <v>16</v>
      </c>
      <c r="B12" s="18">
        <f>SUM(E12:G12)</f>
        <v>1</v>
      </c>
      <c r="C12" s="19">
        <f>(B12/$B$40)*1000</f>
        <v>1.3684945191794506E-2</v>
      </c>
      <c r="D12" s="41"/>
      <c r="E12" s="41"/>
      <c r="F12" s="41"/>
      <c r="G12" s="41">
        <v>1</v>
      </c>
      <c r="H12" s="41"/>
      <c r="I12" s="54">
        <v>1</v>
      </c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14</v>
      </c>
      <c r="C13" s="19">
        <f>(B13/$B$40)*1000</f>
        <v>0.1915892326851231</v>
      </c>
      <c r="D13" s="41"/>
      <c r="E13" s="41"/>
      <c r="F13" s="41">
        <v>7</v>
      </c>
      <c r="G13" s="41">
        <v>7</v>
      </c>
      <c r="H13" s="41">
        <v>10</v>
      </c>
      <c r="I13" s="54">
        <v>4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13</v>
      </c>
      <c r="C14" s="19">
        <f>(B14/$B$40)*1000</f>
        <v>0.17790428749332859</v>
      </c>
      <c r="D14" s="41">
        <v>2</v>
      </c>
      <c r="E14" s="41">
        <v>3</v>
      </c>
      <c r="F14" s="41">
        <v>5</v>
      </c>
      <c r="G14" s="41">
        <v>5</v>
      </c>
      <c r="H14" s="41">
        <v>5</v>
      </c>
      <c r="I14" s="54">
        <v>8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55</v>
      </c>
      <c r="C15" s="78">
        <f>(B15/B40)*1000</f>
        <v>0.75267198554869785</v>
      </c>
      <c r="D15" s="83">
        <f t="shared" ref="D15:M15" si="1">SUM(D11:D14)</f>
        <v>13</v>
      </c>
      <c r="E15" s="83">
        <f t="shared" si="1"/>
        <v>7</v>
      </c>
      <c r="F15" s="83">
        <f t="shared" si="1"/>
        <v>25</v>
      </c>
      <c r="G15" s="83">
        <f t="shared" si="1"/>
        <v>23</v>
      </c>
      <c r="H15" s="83">
        <f t="shared" si="1"/>
        <v>23</v>
      </c>
      <c r="I15" s="83">
        <f t="shared" si="1"/>
        <v>28</v>
      </c>
      <c r="J15" s="83">
        <f t="shared" si="1"/>
        <v>0</v>
      </c>
      <c r="K15" s="83">
        <f t="shared" si="1"/>
        <v>0</v>
      </c>
      <c r="L15" s="83">
        <f t="shared" si="1"/>
        <v>4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15</v>
      </c>
      <c r="C18" s="19">
        <f>(B18/$B$40)*1000</f>
        <v>0.2052741778769176</v>
      </c>
      <c r="D18" s="41">
        <v>4</v>
      </c>
      <c r="E18" s="41">
        <v>3</v>
      </c>
      <c r="F18" s="41">
        <v>5</v>
      </c>
      <c r="G18" s="41">
        <v>7</v>
      </c>
      <c r="H18" s="41">
        <v>2</v>
      </c>
      <c r="I18" s="41">
        <v>13</v>
      </c>
      <c r="J18" s="41"/>
      <c r="K18" s="41"/>
      <c r="L18" s="41"/>
      <c r="M18" s="49">
        <v>1</v>
      </c>
    </row>
    <row r="19" spans="1:13" s="2" customFormat="1" x14ac:dyDescent="0.2">
      <c r="A19" s="23" t="s">
        <v>24</v>
      </c>
      <c r="B19" s="18">
        <f>SUM(E19:G19)</f>
        <v>41</v>
      </c>
      <c r="C19" s="19">
        <f>(B19/$B$40)*1000</f>
        <v>0.56108275286357479</v>
      </c>
      <c r="D19" s="41">
        <v>6</v>
      </c>
      <c r="E19" s="41">
        <v>4</v>
      </c>
      <c r="F19" s="41">
        <v>12</v>
      </c>
      <c r="G19" s="41">
        <v>25</v>
      </c>
      <c r="H19" s="41">
        <v>15</v>
      </c>
      <c r="I19" s="41">
        <v>25</v>
      </c>
      <c r="J19" s="41"/>
      <c r="K19" s="41"/>
      <c r="L19" s="41">
        <v>1</v>
      </c>
      <c r="M19" s="49"/>
    </row>
    <row r="20" spans="1:13" s="2" customFormat="1" x14ac:dyDescent="0.2">
      <c r="A20" s="23" t="s">
        <v>25</v>
      </c>
      <c r="B20" s="18">
        <f>SUM(E20:G20)</f>
        <v>7</v>
      </c>
      <c r="C20" s="19">
        <f>(B20/$B$40)*1000</f>
        <v>9.5794616342561548E-2</v>
      </c>
      <c r="D20" s="41">
        <v>1</v>
      </c>
      <c r="E20" s="41"/>
      <c r="F20" s="41">
        <v>3</v>
      </c>
      <c r="G20" s="41">
        <v>4</v>
      </c>
      <c r="H20" s="41"/>
      <c r="I20" s="41">
        <v>7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63</v>
      </c>
      <c r="C21" s="78">
        <f>(B21/$B$40)*1000</f>
        <v>0.86215154708305386</v>
      </c>
      <c r="D21" s="83">
        <f>SUM(D17:D20)</f>
        <v>11</v>
      </c>
      <c r="E21" s="83">
        <f t="shared" ref="E21:M21" si="2">SUM(E17:E20)</f>
        <v>7</v>
      </c>
      <c r="F21" s="83">
        <f t="shared" si="2"/>
        <v>20</v>
      </c>
      <c r="G21" s="83">
        <f t="shared" si="2"/>
        <v>36</v>
      </c>
      <c r="H21" s="83">
        <f t="shared" si="2"/>
        <v>17</v>
      </c>
      <c r="I21" s="83">
        <f t="shared" si="2"/>
        <v>45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1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37</v>
      </c>
      <c r="C23" s="19">
        <f t="shared" ref="C23:C39" si="3">(B23/$B$40)*1000</f>
        <v>0.50634297209639678</v>
      </c>
      <c r="D23" s="40">
        <v>8</v>
      </c>
      <c r="E23" s="40"/>
      <c r="F23" s="40">
        <v>13</v>
      </c>
      <c r="G23" s="40">
        <v>24</v>
      </c>
      <c r="H23" s="40">
        <v>21</v>
      </c>
      <c r="I23" s="40">
        <v>16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2</v>
      </c>
      <c r="C25" s="19">
        <f t="shared" si="3"/>
        <v>2.7369890383589012E-2</v>
      </c>
      <c r="D25" s="41"/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1</v>
      </c>
      <c r="C28" s="19">
        <f t="shared" si="3"/>
        <v>1.3684945191794506E-2</v>
      </c>
      <c r="D28" s="41"/>
      <c r="E28" s="54"/>
      <c r="F28" s="54"/>
      <c r="G28" s="41">
        <v>1</v>
      </c>
      <c r="H28" s="41"/>
      <c r="I28" s="41">
        <v>1</v>
      </c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3</v>
      </c>
      <c r="C29" s="19">
        <f t="shared" si="3"/>
        <v>4.1054835575383516E-2</v>
      </c>
      <c r="D29" s="41">
        <v>1</v>
      </c>
      <c r="E29" s="54"/>
      <c r="F29" s="54"/>
      <c r="G29" s="41">
        <v>3</v>
      </c>
      <c r="H29" s="41"/>
      <c r="I29" s="41">
        <v>3</v>
      </c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4</v>
      </c>
      <c r="C32" s="19">
        <f t="shared" si="3"/>
        <v>5.4739780767178024E-2</v>
      </c>
      <c r="D32" s="41">
        <v>2</v>
      </c>
      <c r="E32" s="54"/>
      <c r="F32" s="54"/>
      <c r="G32" s="41">
        <v>4</v>
      </c>
      <c r="H32" s="41">
        <v>4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65</v>
      </c>
      <c r="C34" s="19">
        <f t="shared" si="3"/>
        <v>0.88952143746664303</v>
      </c>
      <c r="D34" s="41">
        <v>20</v>
      </c>
      <c r="E34" s="54">
        <v>9</v>
      </c>
      <c r="F34" s="54">
        <v>24</v>
      </c>
      <c r="G34" s="43">
        <v>32</v>
      </c>
      <c r="H34" s="41">
        <v>35</v>
      </c>
      <c r="I34" s="41">
        <v>27</v>
      </c>
      <c r="J34" s="41"/>
      <c r="K34" s="41"/>
      <c r="L34" s="41">
        <v>3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11</v>
      </c>
      <c r="C37" s="19">
        <f t="shared" si="3"/>
        <v>0.15053439710973959</v>
      </c>
      <c r="D37" s="41">
        <v>1</v>
      </c>
      <c r="E37" s="54"/>
      <c r="F37" s="54">
        <v>5</v>
      </c>
      <c r="G37" s="43">
        <v>6</v>
      </c>
      <c r="H37" s="41">
        <v>2</v>
      </c>
      <c r="I37" s="41">
        <v>9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7</v>
      </c>
      <c r="C38" s="19">
        <f t="shared" si="3"/>
        <v>9.5794616342561548E-2</v>
      </c>
      <c r="D38" s="41">
        <v>2</v>
      </c>
      <c r="E38" s="54"/>
      <c r="F38" s="54">
        <v>2</v>
      </c>
      <c r="G38" s="43">
        <v>5</v>
      </c>
      <c r="H38" s="41">
        <v>4</v>
      </c>
      <c r="I38" s="41">
        <v>3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6</v>
      </c>
      <c r="C39" s="19">
        <f t="shared" si="3"/>
        <v>8.2109671150767033E-2</v>
      </c>
      <c r="D39" s="41">
        <v>3</v>
      </c>
      <c r="E39" s="54">
        <v>1</v>
      </c>
      <c r="F39" s="54">
        <v>1</v>
      </c>
      <c r="G39" s="41">
        <v>4</v>
      </c>
      <c r="H39" s="41">
        <v>1</v>
      </c>
      <c r="I39" s="41">
        <v>4</v>
      </c>
      <c r="J39" s="41"/>
      <c r="K39" s="41">
        <v>1</v>
      </c>
      <c r="L39" s="41"/>
      <c r="M39" s="50"/>
    </row>
    <row r="40" spans="1:13" s="3" customFormat="1" ht="12" x14ac:dyDescent="0.2">
      <c r="A40" s="27" t="s">
        <v>51</v>
      </c>
      <c r="B40" s="28">
        <f>SUM(E40:G40)</f>
        <v>73073</v>
      </c>
      <c r="C40" s="29"/>
      <c r="D40" s="28">
        <v>35654</v>
      </c>
      <c r="E40" s="28">
        <v>30332</v>
      </c>
      <c r="F40" s="28">
        <v>20973</v>
      </c>
      <c r="G40" s="28">
        <v>21768</v>
      </c>
      <c r="H40" s="28">
        <v>55393</v>
      </c>
      <c r="I40" s="28">
        <v>13009</v>
      </c>
      <c r="J40" s="28">
        <v>371</v>
      </c>
      <c r="K40" s="28">
        <v>4300</v>
      </c>
      <c r="L40" s="28"/>
      <c r="M40" s="30">
        <v>3170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03" priority="6" stopIfTrue="1" operator="equal">
      <formula>0</formula>
    </cfRule>
  </conditionalFormatting>
  <conditionalFormatting sqref="H23:H39">
    <cfRule type="cellIs" dxfId="202" priority="5" stopIfTrue="1" operator="equal">
      <formula>0</formula>
    </cfRule>
  </conditionalFormatting>
  <conditionalFormatting sqref="D17:D20 F17:F20 H17:H20 J17:J20 L17:L20">
    <cfRule type="cellIs" dxfId="201" priority="4" stopIfTrue="1" operator="equal">
      <formula>0</formula>
    </cfRule>
  </conditionalFormatting>
  <conditionalFormatting sqref="E17:E20 G17:G20 I17:I20 K17:K20">
    <cfRule type="cellIs" dxfId="200" priority="3" stopIfTrue="1" operator="equal">
      <formula>0</formula>
    </cfRule>
  </conditionalFormatting>
  <conditionalFormatting sqref="E23:F23">
    <cfRule type="cellIs" dxfId="199" priority="2" stopIfTrue="1" operator="equal">
      <formula>0</formula>
    </cfRule>
  </conditionalFormatting>
  <conditionalFormatting sqref="M17:M20">
    <cfRule type="cellIs" dxfId="19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15</v>
      </c>
      <c r="C8" s="78">
        <f>(B8/$B$40)*1000</f>
        <v>8.3240843507214208</v>
      </c>
      <c r="D8" s="77">
        <f t="shared" ref="D8:M8" si="0">(SUM(D23:D39))+D15+D21</f>
        <v>3</v>
      </c>
      <c r="E8" s="77">
        <f t="shared" si="0"/>
        <v>2</v>
      </c>
      <c r="F8" s="77">
        <f t="shared" si="0"/>
        <v>2</v>
      </c>
      <c r="G8" s="77">
        <f t="shared" si="0"/>
        <v>11</v>
      </c>
      <c r="H8" s="77">
        <f t="shared" si="0"/>
        <v>15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1.1098779134295227</v>
      </c>
      <c r="D11" s="40"/>
      <c r="E11" s="40">
        <v>1</v>
      </c>
      <c r="F11" s="40"/>
      <c r="G11" s="40">
        <v>1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1.1098779134295227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0.55493895671476134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0.55493895671476134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</v>
      </c>
      <c r="C21" s="78">
        <f>(B21/$B$40)*1000</f>
        <v>1.1098779134295227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2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1.664816870144284</v>
      </c>
      <c r="D23" s="40">
        <v>2</v>
      </c>
      <c r="E23" s="40"/>
      <c r="F23" s="40">
        <v>1</v>
      </c>
      <c r="G23" s="40">
        <v>2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0.55493895671476134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2</v>
      </c>
      <c r="C31" s="19">
        <f t="shared" si="3"/>
        <v>1.1098779134295227</v>
      </c>
      <c r="D31" s="41">
        <v>1</v>
      </c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0.55493895671476134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0.55493895671476134</v>
      </c>
      <c r="D34" s="41"/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>
        <v>1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2</v>
      </c>
      <c r="C36" s="19">
        <f t="shared" si="3"/>
        <v>1.1098779134295227</v>
      </c>
      <c r="D36" s="41"/>
      <c r="E36" s="54"/>
      <c r="F36" s="54">
        <v>1</v>
      </c>
      <c r="G36" s="43">
        <v>1</v>
      </c>
      <c r="H36" s="41">
        <v>2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0.55493895671476134</v>
      </c>
      <c r="D39" s="41"/>
      <c r="E39" s="54">
        <v>1</v>
      </c>
      <c r="F39" s="54"/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1802</v>
      </c>
      <c r="C40" s="29"/>
      <c r="D40" s="28">
        <v>934</v>
      </c>
      <c r="E40" s="28">
        <v>723</v>
      </c>
      <c r="F40" s="28">
        <v>513</v>
      </c>
      <c r="G40" s="28">
        <v>566</v>
      </c>
      <c r="H40" s="28">
        <v>1665</v>
      </c>
      <c r="I40" s="28">
        <v>45</v>
      </c>
      <c r="J40" s="28">
        <v>75</v>
      </c>
      <c r="K40" s="28">
        <v>17</v>
      </c>
      <c r="L40" s="28"/>
      <c r="M40" s="30">
        <v>150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97" priority="6" stopIfTrue="1" operator="equal">
      <formula>0</formula>
    </cfRule>
  </conditionalFormatting>
  <conditionalFormatting sqref="H23:H39">
    <cfRule type="cellIs" dxfId="196" priority="5" stopIfTrue="1" operator="equal">
      <formula>0</formula>
    </cfRule>
  </conditionalFormatting>
  <conditionalFormatting sqref="D17:D20 F17:F20 H17:H20 J17:J20 L17:L20">
    <cfRule type="cellIs" dxfId="195" priority="4" stopIfTrue="1" operator="equal">
      <formula>0</formula>
    </cfRule>
  </conditionalFormatting>
  <conditionalFormatting sqref="E17:E20 G17:G20 I17:I20 K17:K20">
    <cfRule type="cellIs" dxfId="194" priority="3" stopIfTrue="1" operator="equal">
      <formula>0</formula>
    </cfRule>
  </conditionalFormatting>
  <conditionalFormatting sqref="E23:F23">
    <cfRule type="cellIs" dxfId="193" priority="2" stopIfTrue="1" operator="equal">
      <formula>0</formula>
    </cfRule>
  </conditionalFormatting>
  <conditionalFormatting sqref="M17:M20">
    <cfRule type="cellIs" dxfId="19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33</v>
      </c>
      <c r="C8" s="78">
        <f>(B8/$B$40)*1000</f>
        <v>6.9649641198818069</v>
      </c>
      <c r="D8" s="77">
        <f t="shared" ref="D8:M8" si="0">(SUM(D23:D39))+D15+D21</f>
        <v>7</v>
      </c>
      <c r="E8" s="77">
        <f t="shared" si="0"/>
        <v>1</v>
      </c>
      <c r="F8" s="77">
        <f t="shared" si="0"/>
        <v>6</v>
      </c>
      <c r="G8" s="77">
        <f t="shared" si="0"/>
        <v>26</v>
      </c>
      <c r="H8" s="77">
        <f t="shared" si="0"/>
        <v>30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0.42211903756859431</v>
      </c>
      <c r="D13" s="41"/>
      <c r="E13" s="41">
        <v>1</v>
      </c>
      <c r="F13" s="41">
        <v>1</v>
      </c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0.42211903756859431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1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0.42211903756859431</v>
      </c>
      <c r="D18" s="41"/>
      <c r="E18" s="41"/>
      <c r="F18" s="41">
        <v>1</v>
      </c>
      <c r="G18" s="41">
        <v>1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0.42211903756859431</v>
      </c>
      <c r="D19" s="41"/>
      <c r="E19" s="41"/>
      <c r="F19" s="41">
        <v>2</v>
      </c>
      <c r="G19" s="41"/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4</v>
      </c>
      <c r="C21" s="78">
        <f>(B21/$B$40)*1000</f>
        <v>0.84423807513718863</v>
      </c>
      <c r="D21" s="83">
        <f>SUM(D17:D20)</f>
        <v>0</v>
      </c>
      <c r="E21" s="83">
        <f t="shared" ref="E21:M21" si="2">SUM(E17:E20)</f>
        <v>0</v>
      </c>
      <c r="F21" s="83">
        <f t="shared" si="2"/>
        <v>3</v>
      </c>
      <c r="G21" s="83">
        <f t="shared" si="2"/>
        <v>1</v>
      </c>
      <c r="H21" s="83">
        <f t="shared" si="2"/>
        <v>4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6</v>
      </c>
      <c r="C23" s="19">
        <f t="shared" ref="C23:C39" si="3">(B23/$B$40)*1000</f>
        <v>1.2663571127057829</v>
      </c>
      <c r="D23" s="40"/>
      <c r="E23" s="40"/>
      <c r="F23" s="40">
        <v>1</v>
      </c>
      <c r="G23" s="40">
        <v>5</v>
      </c>
      <c r="H23" s="40">
        <v>5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10</v>
      </c>
      <c r="C31" s="19">
        <f t="shared" si="3"/>
        <v>2.1105951878429718</v>
      </c>
      <c r="D31" s="41">
        <v>6</v>
      </c>
      <c r="E31" s="54"/>
      <c r="F31" s="54"/>
      <c r="G31" s="41">
        <v>10</v>
      </c>
      <c r="H31" s="41">
        <v>10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7</v>
      </c>
      <c r="C32" s="19">
        <f t="shared" si="3"/>
        <v>1.4774166314900801</v>
      </c>
      <c r="D32" s="41">
        <v>1</v>
      </c>
      <c r="E32" s="54"/>
      <c r="F32" s="54"/>
      <c r="G32" s="41">
        <v>7</v>
      </c>
      <c r="H32" s="41">
        <v>6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</v>
      </c>
      <c r="C34" s="19">
        <f t="shared" si="3"/>
        <v>0.42211903756859431</v>
      </c>
      <c r="D34" s="41"/>
      <c r="E34" s="54"/>
      <c r="F34" s="54">
        <v>1</v>
      </c>
      <c r="G34" s="43">
        <v>1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0.42211903756859431</v>
      </c>
      <c r="D38" s="41"/>
      <c r="E38" s="54"/>
      <c r="F38" s="54"/>
      <c r="G38" s="43">
        <v>2</v>
      </c>
      <c r="H38" s="41">
        <v>1</v>
      </c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4738</v>
      </c>
      <c r="C40" s="29"/>
      <c r="D40" s="28">
        <v>2330</v>
      </c>
      <c r="E40" s="28">
        <v>2064</v>
      </c>
      <c r="F40" s="28">
        <v>1390</v>
      </c>
      <c r="G40" s="28">
        <v>1284</v>
      </c>
      <c r="H40" s="28">
        <v>4441</v>
      </c>
      <c r="I40" s="28">
        <v>109</v>
      </c>
      <c r="J40" s="28">
        <v>150</v>
      </c>
      <c r="K40" s="28">
        <v>38</v>
      </c>
      <c r="L40" s="28"/>
      <c r="M40" s="30">
        <v>123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91" priority="6" stopIfTrue="1" operator="equal">
      <formula>0</formula>
    </cfRule>
  </conditionalFormatting>
  <conditionalFormatting sqref="H23:H39">
    <cfRule type="cellIs" dxfId="190" priority="5" stopIfTrue="1" operator="equal">
      <formula>0</formula>
    </cfRule>
  </conditionalFormatting>
  <conditionalFormatting sqref="D17:D20 F17:F20 H17:H20 J17:J20 L17:L20">
    <cfRule type="cellIs" dxfId="189" priority="4" stopIfTrue="1" operator="equal">
      <formula>0</formula>
    </cfRule>
  </conditionalFormatting>
  <conditionalFormatting sqref="E17:E20 G17:G20 I17:I20 K17:K20">
    <cfRule type="cellIs" dxfId="188" priority="3" stopIfTrue="1" operator="equal">
      <formula>0</formula>
    </cfRule>
  </conditionalFormatting>
  <conditionalFormatting sqref="E23:F23">
    <cfRule type="cellIs" dxfId="187" priority="2" stopIfTrue="1" operator="equal">
      <formula>0</formula>
    </cfRule>
  </conditionalFormatting>
  <conditionalFormatting sqref="M17:M20">
    <cfRule type="cellIs" dxfId="18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A1:M43"/>
  <sheetViews>
    <sheetView topLeftCell="A3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17</v>
      </c>
      <c r="C8" s="78">
        <f>(B8/$B$40)*1000</f>
        <v>6.8742418115649011</v>
      </c>
      <c r="D8" s="77">
        <f t="shared" ref="D8:M8" si="0">(SUM(D23:D39))+D15+D21</f>
        <v>5</v>
      </c>
      <c r="E8" s="77">
        <f t="shared" si="0"/>
        <v>4</v>
      </c>
      <c r="F8" s="77">
        <f t="shared" si="0"/>
        <v>4</v>
      </c>
      <c r="G8" s="77">
        <f t="shared" si="0"/>
        <v>9</v>
      </c>
      <c r="H8" s="77">
        <f t="shared" si="0"/>
        <v>16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0.40436716538617062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0.40436716538617062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3</v>
      </c>
      <c r="C18" s="19">
        <f>(B18/$B$40)*1000</f>
        <v>1.2131014961585118</v>
      </c>
      <c r="D18" s="41"/>
      <c r="E18" s="41"/>
      <c r="F18" s="41">
        <v>1</v>
      </c>
      <c r="G18" s="41">
        <v>2</v>
      </c>
      <c r="H18" s="41">
        <v>3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</v>
      </c>
      <c r="C21" s="78">
        <f>(B21/$B$40)*1000</f>
        <v>1.2131014961585118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2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4</v>
      </c>
      <c r="C23" s="19">
        <f t="shared" ref="C23:C39" si="3">(B23/$B$40)*1000</f>
        <v>1.6174686615446825</v>
      </c>
      <c r="D23" s="40">
        <v>1</v>
      </c>
      <c r="E23" s="40">
        <v>1</v>
      </c>
      <c r="F23" s="40">
        <v>1</v>
      </c>
      <c r="G23" s="40">
        <v>2</v>
      </c>
      <c r="H23" s="40">
        <v>3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0.40436716538617062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0.40436716538617062</v>
      </c>
      <c r="D31" s="41">
        <v>1</v>
      </c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</v>
      </c>
      <c r="C34" s="19">
        <f t="shared" si="3"/>
        <v>1.2131014961585118</v>
      </c>
      <c r="D34" s="41"/>
      <c r="E34" s="54"/>
      <c r="F34" s="54"/>
      <c r="G34" s="43">
        <v>3</v>
      </c>
      <c r="H34" s="41">
        <v>3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2</v>
      </c>
      <c r="C36" s="19">
        <f t="shared" si="3"/>
        <v>0.80873433077234125</v>
      </c>
      <c r="D36" s="41"/>
      <c r="E36" s="54"/>
      <c r="F36" s="54">
        <v>1</v>
      </c>
      <c r="G36" s="43">
        <v>1</v>
      </c>
      <c r="H36" s="41">
        <v>2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0.80873433077234125</v>
      </c>
      <c r="D38" s="41">
        <v>2</v>
      </c>
      <c r="E38" s="54">
        <v>2</v>
      </c>
      <c r="F38" s="54"/>
      <c r="G38" s="43"/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x14ac:dyDescent="0.2">
      <c r="A40" s="27" t="s">
        <v>51</v>
      </c>
      <c r="B40" s="45">
        <f>SUM(E40:G40)</f>
        <v>2473</v>
      </c>
      <c r="C40" s="46"/>
      <c r="D40" s="45">
        <v>1220</v>
      </c>
      <c r="E40" s="45">
        <v>1025</v>
      </c>
      <c r="F40" s="45">
        <v>752</v>
      </c>
      <c r="G40" s="45">
        <v>696</v>
      </c>
      <c r="H40" s="45">
        <v>2307</v>
      </c>
      <c r="I40" s="45">
        <v>87</v>
      </c>
      <c r="J40" s="45">
        <v>35</v>
      </c>
      <c r="K40" s="45">
        <v>44</v>
      </c>
      <c r="L40" s="45"/>
      <c r="M40" s="47">
        <v>238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85" priority="6" stopIfTrue="1" operator="equal">
      <formula>0</formula>
    </cfRule>
  </conditionalFormatting>
  <conditionalFormatting sqref="H23:H39">
    <cfRule type="cellIs" dxfId="184" priority="5" stopIfTrue="1" operator="equal">
      <formula>0</formula>
    </cfRule>
  </conditionalFormatting>
  <conditionalFormatting sqref="D17:D20 F17:F20 H17:H20 J17:J20 L17:L20">
    <cfRule type="cellIs" dxfId="183" priority="4" stopIfTrue="1" operator="equal">
      <formula>0</formula>
    </cfRule>
  </conditionalFormatting>
  <conditionalFormatting sqref="E17:E20 G17:G20 I17:I20 K17:K20">
    <cfRule type="cellIs" dxfId="182" priority="3" stopIfTrue="1" operator="equal">
      <formula>0</formula>
    </cfRule>
  </conditionalFormatting>
  <conditionalFormatting sqref="E23:F23">
    <cfRule type="cellIs" dxfId="181" priority="2" stopIfTrue="1" operator="equal">
      <formula>0</formula>
    </cfRule>
  </conditionalFormatting>
  <conditionalFormatting sqref="M17:M20">
    <cfRule type="cellIs" dxfId="180" priority="1" stopIfTrue="1" operator="equal">
      <formula>0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15</v>
      </c>
      <c r="C8" s="78">
        <f>(B8/$B$40)*1000</f>
        <v>4.6082949308755756</v>
      </c>
      <c r="D8" s="77">
        <f t="shared" ref="D8:M8" si="0">(SUM(D23:D39))+D15+D21</f>
        <v>1</v>
      </c>
      <c r="E8" s="77">
        <f t="shared" si="0"/>
        <v>6</v>
      </c>
      <c r="F8" s="77">
        <f t="shared" si="0"/>
        <v>2</v>
      </c>
      <c r="G8" s="77">
        <f t="shared" si="0"/>
        <v>7</v>
      </c>
      <c r="H8" s="77">
        <f t="shared" si="0"/>
        <v>10</v>
      </c>
      <c r="I8" s="77">
        <f t="shared" si="0"/>
        <v>4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0.30721966205837176</v>
      </c>
      <c r="D11" s="40">
        <v>1</v>
      </c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0.30721966205837176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0.61443932411674351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1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0.61443932411674351</v>
      </c>
      <c r="D18" s="41"/>
      <c r="E18" s="41"/>
      <c r="F18" s="41"/>
      <c r="G18" s="41">
        <v>2</v>
      </c>
      <c r="H18" s="41">
        <v>1</v>
      </c>
      <c r="I18" s="41">
        <v>1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4</v>
      </c>
      <c r="C20" s="19">
        <f>(B20/$B$40)*1000</f>
        <v>1.228878648233487</v>
      </c>
      <c r="D20" s="41"/>
      <c r="E20" s="41"/>
      <c r="F20" s="41"/>
      <c r="G20" s="41">
        <v>4</v>
      </c>
      <c r="H20" s="41">
        <v>1</v>
      </c>
      <c r="I20" s="41">
        <v>2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26</v>
      </c>
      <c r="B21" s="77">
        <f>SUM(B17:B20)</f>
        <v>6</v>
      </c>
      <c r="C21" s="78">
        <f>(B21/$B$40)*1000</f>
        <v>1.8433179723502304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6</v>
      </c>
      <c r="H21" s="83">
        <f t="shared" si="2"/>
        <v>2</v>
      </c>
      <c r="I21" s="83">
        <f t="shared" si="2"/>
        <v>3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6</v>
      </c>
      <c r="C34" s="19">
        <f t="shared" si="3"/>
        <v>1.8433179723502304</v>
      </c>
      <c r="D34" s="41"/>
      <c r="E34" s="54">
        <v>4</v>
      </c>
      <c r="F34" s="54">
        <v>1</v>
      </c>
      <c r="G34" s="43">
        <v>1</v>
      </c>
      <c r="H34" s="41">
        <v>5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0.30721966205837176</v>
      </c>
      <c r="D38" s="41"/>
      <c r="E38" s="54">
        <v>1</v>
      </c>
      <c r="F38" s="54"/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3255</v>
      </c>
      <c r="C40" s="29"/>
      <c r="D40" s="28">
        <v>1619</v>
      </c>
      <c r="E40" s="28">
        <v>1362</v>
      </c>
      <c r="F40" s="28">
        <v>995</v>
      </c>
      <c r="G40" s="28">
        <v>898</v>
      </c>
      <c r="H40" s="28">
        <v>3059</v>
      </c>
      <c r="I40" s="28">
        <v>128</v>
      </c>
      <c r="J40" s="28">
        <v>47</v>
      </c>
      <c r="K40" s="28">
        <v>21</v>
      </c>
      <c r="L40" s="28"/>
      <c r="M40" s="30">
        <v>117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9" priority="6" stopIfTrue="1" operator="equal">
      <formula>0</formula>
    </cfRule>
  </conditionalFormatting>
  <conditionalFormatting sqref="H23:H39">
    <cfRule type="cellIs" dxfId="178" priority="5" stopIfTrue="1" operator="equal">
      <formula>0</formula>
    </cfRule>
  </conditionalFormatting>
  <conditionalFormatting sqref="D17:D20 F17:F20 H17:H20 J17:J20 L17:L20">
    <cfRule type="cellIs" dxfId="177" priority="4" stopIfTrue="1" operator="equal">
      <formula>0</formula>
    </cfRule>
  </conditionalFormatting>
  <conditionalFormatting sqref="E17:E20 G17:G20 I17:I20 K17:K20">
    <cfRule type="cellIs" dxfId="176" priority="3" stopIfTrue="1" operator="equal">
      <formula>0</formula>
    </cfRule>
  </conditionalFormatting>
  <conditionalFormatting sqref="E23:F23">
    <cfRule type="cellIs" dxfId="175" priority="2" stopIfTrue="1" operator="equal">
      <formula>0</formula>
    </cfRule>
  </conditionalFormatting>
  <conditionalFormatting sqref="M17:M20">
    <cfRule type="cellIs" dxfId="17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7</v>
      </c>
      <c r="C8" s="78">
        <f>(B8/$B$40)*1000</f>
        <v>4.0768782760629012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5</v>
      </c>
      <c r="G8" s="77">
        <f t="shared" si="0"/>
        <v>2</v>
      </c>
      <c r="H8" s="77">
        <f t="shared" si="0"/>
        <v>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3</v>
      </c>
      <c r="C19" s="19">
        <f>(B19/$B$40)*1000</f>
        <v>1.7472335468841003</v>
      </c>
      <c r="D19" s="41">
        <v>1</v>
      </c>
      <c r="E19" s="41"/>
      <c r="F19" s="41">
        <v>2</v>
      </c>
      <c r="G19" s="41">
        <v>1</v>
      </c>
      <c r="H19" s="41">
        <v>2</v>
      </c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</v>
      </c>
      <c r="C21" s="78">
        <f>(B21/$B$40)*1000</f>
        <v>1.7472335468841003</v>
      </c>
      <c r="D21" s="83">
        <f>SUM(D17:D20)</f>
        <v>1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1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0.58241118229470012</v>
      </c>
      <c r="D32" s="41"/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</v>
      </c>
      <c r="C34" s="19">
        <f t="shared" si="3"/>
        <v>1.1648223645894002</v>
      </c>
      <c r="D34" s="41"/>
      <c r="E34" s="54"/>
      <c r="F34" s="54">
        <v>1</v>
      </c>
      <c r="G34" s="43">
        <v>1</v>
      </c>
      <c r="H34" s="41">
        <v>1</v>
      </c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0.58241118229470012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1.25" customHeight="1" x14ac:dyDescent="0.2">
      <c r="A40" s="27" t="s">
        <v>51</v>
      </c>
      <c r="B40" s="28">
        <f>SUM(E40:G40)</f>
        <v>1717</v>
      </c>
      <c r="C40" s="29"/>
      <c r="D40" s="28">
        <v>827</v>
      </c>
      <c r="E40" s="28">
        <v>724</v>
      </c>
      <c r="F40" s="28">
        <v>480</v>
      </c>
      <c r="G40" s="28">
        <v>513</v>
      </c>
      <c r="H40" s="28">
        <v>1565</v>
      </c>
      <c r="I40" s="28">
        <v>40</v>
      </c>
      <c r="J40" s="28">
        <v>104</v>
      </c>
      <c r="K40" s="28">
        <v>8</v>
      </c>
      <c r="L40" s="28"/>
      <c r="M40" s="30">
        <v>72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3" priority="6" stopIfTrue="1" operator="equal">
      <formula>0</formula>
    </cfRule>
  </conditionalFormatting>
  <conditionalFormatting sqref="H23:H39">
    <cfRule type="cellIs" dxfId="172" priority="5" stopIfTrue="1" operator="equal">
      <formula>0</formula>
    </cfRule>
  </conditionalFormatting>
  <conditionalFormatting sqref="D17:D20 F17:F20 H17:H20 J17:J20 L17:L20">
    <cfRule type="cellIs" dxfId="171" priority="4" stopIfTrue="1" operator="equal">
      <formula>0</formula>
    </cfRule>
  </conditionalFormatting>
  <conditionalFormatting sqref="E17:E20 G17:G20 I17:I20 K17:K20">
    <cfRule type="cellIs" dxfId="170" priority="3" stopIfTrue="1" operator="equal">
      <formula>0</formula>
    </cfRule>
  </conditionalFormatting>
  <conditionalFormatting sqref="E23:F23">
    <cfRule type="cellIs" dxfId="169" priority="2" stopIfTrue="1" operator="equal">
      <formula>0</formula>
    </cfRule>
  </conditionalFormatting>
  <conditionalFormatting sqref="M17:M20">
    <cfRule type="cellIs" dxfId="16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8</v>
      </c>
      <c r="C8" s="78">
        <f>(B8/$B$40)*1000</f>
        <v>1.1156045181982988</v>
      </c>
      <c r="D8" s="77">
        <f t="shared" ref="D8:M8" si="0">(SUM(D23:D39))+D15+D21</f>
        <v>3</v>
      </c>
      <c r="E8" s="77">
        <f t="shared" si="0"/>
        <v>0</v>
      </c>
      <c r="F8" s="77">
        <f t="shared" si="0"/>
        <v>4</v>
      </c>
      <c r="G8" s="77">
        <f t="shared" si="0"/>
        <v>4</v>
      </c>
      <c r="H8" s="77">
        <f t="shared" si="0"/>
        <v>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0.13945056477478734</v>
      </c>
      <c r="D11" s="40"/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0.13945056477478734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0.27890112954957469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0.27890112954957469</v>
      </c>
      <c r="D23" s="40">
        <v>1</v>
      </c>
      <c r="E23" s="40"/>
      <c r="F23" s="40">
        <v>1</v>
      </c>
      <c r="G23" s="40">
        <v>1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0.13945056477478734</v>
      </c>
      <c r="D31" s="41">
        <v>1</v>
      </c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</v>
      </c>
      <c r="C34" s="19">
        <f t="shared" si="3"/>
        <v>0.27890112954957469</v>
      </c>
      <c r="D34" s="41">
        <v>1</v>
      </c>
      <c r="E34" s="54"/>
      <c r="F34" s="54">
        <v>1</v>
      </c>
      <c r="G34" s="43">
        <v>1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0.13945056477478734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7171</v>
      </c>
      <c r="C40" s="29"/>
      <c r="D40" s="28">
        <v>3568</v>
      </c>
      <c r="E40" s="28">
        <v>2941</v>
      </c>
      <c r="F40" s="28">
        <v>2067</v>
      </c>
      <c r="G40" s="28">
        <v>2163</v>
      </c>
      <c r="H40" s="28">
        <v>6684</v>
      </c>
      <c r="I40" s="28">
        <v>200</v>
      </c>
      <c r="J40" s="28">
        <v>59</v>
      </c>
      <c r="K40" s="28">
        <v>228</v>
      </c>
      <c r="L40" s="28"/>
      <c r="M40" s="30">
        <v>326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67" priority="6" stopIfTrue="1" operator="equal">
      <formula>0</formula>
    </cfRule>
  </conditionalFormatting>
  <conditionalFormatting sqref="H23:H39">
    <cfRule type="cellIs" dxfId="166" priority="5" stopIfTrue="1" operator="equal">
      <formula>0</formula>
    </cfRule>
  </conditionalFormatting>
  <conditionalFormatting sqref="D17:D20 F17:F20 H17:H20 J17:J20 L17:L20">
    <cfRule type="cellIs" dxfId="165" priority="4" stopIfTrue="1" operator="equal">
      <formula>0</formula>
    </cfRule>
  </conditionalFormatting>
  <conditionalFormatting sqref="E17:E20 G17:G20 I17:I20 K17:K20">
    <cfRule type="cellIs" dxfId="164" priority="3" stopIfTrue="1" operator="equal">
      <formula>0</formula>
    </cfRule>
  </conditionalFormatting>
  <conditionalFormatting sqref="E23:F23">
    <cfRule type="cellIs" dxfId="163" priority="2" stopIfTrue="1" operator="equal">
      <formula>0</formula>
    </cfRule>
  </conditionalFormatting>
  <conditionalFormatting sqref="M17:M20">
    <cfRule type="cellIs" dxfId="16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18</v>
      </c>
      <c r="C8" s="78">
        <f>(B8/$B$40)*1000</f>
        <v>13.44286781179985</v>
      </c>
      <c r="D8" s="77">
        <f t="shared" ref="D8:M8" si="0">(SUM(D23:D39))+D15+D21</f>
        <v>2</v>
      </c>
      <c r="E8" s="77">
        <f t="shared" si="0"/>
        <v>3</v>
      </c>
      <c r="F8" s="77">
        <f t="shared" si="0"/>
        <v>6</v>
      </c>
      <c r="G8" s="77">
        <f t="shared" si="0"/>
        <v>9</v>
      </c>
      <c r="H8" s="77">
        <f t="shared" si="0"/>
        <v>16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0.74682598954443624</v>
      </c>
      <c r="D11" s="40">
        <v>1</v>
      </c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0.74682598954443624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1.4936519790888725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0</v>
      </c>
      <c r="G15" s="83">
        <f t="shared" si="1"/>
        <v>2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6</v>
      </c>
      <c r="C18" s="19">
        <f>(B18/$B$40)*1000</f>
        <v>4.480955937266617</v>
      </c>
      <c r="D18" s="41"/>
      <c r="E18" s="41"/>
      <c r="F18" s="41">
        <v>3</v>
      </c>
      <c r="G18" s="41">
        <v>3</v>
      </c>
      <c r="H18" s="41">
        <v>6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6</v>
      </c>
      <c r="C21" s="78">
        <f>(B21/$B$40)*1000</f>
        <v>4.480955937266617</v>
      </c>
      <c r="D21" s="83">
        <f>SUM(D17:D20)</f>
        <v>0</v>
      </c>
      <c r="E21" s="83">
        <f t="shared" ref="E21:M21" si="2">SUM(E17:E20)</f>
        <v>0</v>
      </c>
      <c r="F21" s="83">
        <f t="shared" si="2"/>
        <v>3</v>
      </c>
      <c r="G21" s="83">
        <f t="shared" si="2"/>
        <v>3</v>
      </c>
      <c r="H21" s="83">
        <f t="shared" si="2"/>
        <v>6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0.74682598954443624</v>
      </c>
      <c r="D23" s="40"/>
      <c r="E23" s="40"/>
      <c r="F23" s="40">
        <v>1</v>
      </c>
      <c r="G23" s="40"/>
      <c r="H23" s="40"/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5</v>
      </c>
      <c r="C34" s="19">
        <f t="shared" si="3"/>
        <v>3.734129947722181</v>
      </c>
      <c r="D34" s="41">
        <v>1</v>
      </c>
      <c r="E34" s="54">
        <v>2</v>
      </c>
      <c r="F34" s="54">
        <v>1</v>
      </c>
      <c r="G34" s="43">
        <v>2</v>
      </c>
      <c r="H34" s="41">
        <v>5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4</v>
      </c>
      <c r="C38" s="19">
        <f t="shared" si="3"/>
        <v>2.987303958177745</v>
      </c>
      <c r="D38" s="41"/>
      <c r="E38" s="54">
        <v>1</v>
      </c>
      <c r="F38" s="54">
        <v>1</v>
      </c>
      <c r="G38" s="43">
        <v>2</v>
      </c>
      <c r="H38" s="41">
        <v>3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1339</v>
      </c>
      <c r="C40" s="31"/>
      <c r="D40" s="28">
        <v>657</v>
      </c>
      <c r="E40" s="28">
        <v>550</v>
      </c>
      <c r="F40" s="28">
        <v>413</v>
      </c>
      <c r="G40" s="28">
        <v>376</v>
      </c>
      <c r="H40" s="28">
        <v>1281</v>
      </c>
      <c r="I40" s="28">
        <v>34</v>
      </c>
      <c r="J40" s="28">
        <v>15</v>
      </c>
      <c r="K40" s="28">
        <v>9</v>
      </c>
      <c r="L40" s="28"/>
      <c r="M40" s="30">
        <v>78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61" priority="6" stopIfTrue="1" operator="equal">
      <formula>0</formula>
    </cfRule>
  </conditionalFormatting>
  <conditionalFormatting sqref="H23:H39">
    <cfRule type="cellIs" dxfId="160" priority="5" stopIfTrue="1" operator="equal">
      <formula>0</formula>
    </cfRule>
  </conditionalFormatting>
  <conditionalFormatting sqref="D17:D20 F17:F20 H17:H20 J17:J20 L17:L20">
    <cfRule type="cellIs" dxfId="159" priority="4" stopIfTrue="1" operator="equal">
      <formula>0</formula>
    </cfRule>
  </conditionalFormatting>
  <conditionalFormatting sqref="E17:E20 G17:G20 I17:I20 K17:K20">
    <cfRule type="cellIs" dxfId="158" priority="3" stopIfTrue="1" operator="equal">
      <formula>0</formula>
    </cfRule>
  </conditionalFormatting>
  <conditionalFormatting sqref="E23:F23">
    <cfRule type="cellIs" dxfId="157" priority="2" stopIfTrue="1" operator="equal">
      <formula>0</formula>
    </cfRule>
  </conditionalFormatting>
  <conditionalFormatting sqref="M17:M20">
    <cfRule type="cellIs" dxfId="15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11</v>
      </c>
      <c r="C8" s="78">
        <f>(B8/$B$40)*1000</f>
        <v>0.83771228390830854</v>
      </c>
      <c r="D8" s="77">
        <f t="shared" ref="D8:M8" si="0">(SUM(D23:D39))+D15+D21</f>
        <v>2</v>
      </c>
      <c r="E8" s="77">
        <f t="shared" si="0"/>
        <v>0</v>
      </c>
      <c r="F8" s="77">
        <f t="shared" si="0"/>
        <v>3</v>
      </c>
      <c r="G8" s="77">
        <f t="shared" si="0"/>
        <v>8</v>
      </c>
      <c r="H8" s="77">
        <f t="shared" si="0"/>
        <v>10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0.1523113243469652</v>
      </c>
      <c r="D23" s="40"/>
      <c r="E23" s="40"/>
      <c r="F23" s="40"/>
      <c r="G23" s="40">
        <v>2</v>
      </c>
      <c r="H23" s="40">
        <v>1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7.6155662173482602E-2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8</v>
      </c>
      <c r="C34" s="19">
        <f t="shared" si="3"/>
        <v>0.60924529738786082</v>
      </c>
      <c r="D34" s="41">
        <v>2</v>
      </c>
      <c r="E34" s="54"/>
      <c r="F34" s="54">
        <v>3</v>
      </c>
      <c r="G34" s="43">
        <v>5</v>
      </c>
      <c r="H34" s="41">
        <v>8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13131</v>
      </c>
      <c r="C40" s="29"/>
      <c r="D40" s="28">
        <v>6511</v>
      </c>
      <c r="E40" s="28">
        <v>5507</v>
      </c>
      <c r="F40" s="28">
        <v>3745</v>
      </c>
      <c r="G40" s="28">
        <v>3879</v>
      </c>
      <c r="H40" s="28">
        <v>12307</v>
      </c>
      <c r="I40" s="28">
        <v>614</v>
      </c>
      <c r="J40" s="28">
        <v>66</v>
      </c>
      <c r="K40" s="28">
        <v>144</v>
      </c>
      <c r="L40" s="28"/>
      <c r="M40" s="30">
        <v>769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55" priority="6" stopIfTrue="1" operator="equal">
      <formula>0</formula>
    </cfRule>
  </conditionalFormatting>
  <conditionalFormatting sqref="H23:H39">
    <cfRule type="cellIs" dxfId="154" priority="5" stopIfTrue="1" operator="equal">
      <formula>0</formula>
    </cfRule>
  </conditionalFormatting>
  <conditionalFormatting sqref="D17:D20 F17:F20 H17:H20 J17:J20 L17:L20">
    <cfRule type="cellIs" dxfId="153" priority="4" stopIfTrue="1" operator="equal">
      <formula>0</formula>
    </cfRule>
  </conditionalFormatting>
  <conditionalFormatting sqref="E17:E20 G17:G20 I17:I20 K17:K20">
    <cfRule type="cellIs" dxfId="152" priority="3" stopIfTrue="1" operator="equal">
      <formula>0</formula>
    </cfRule>
  </conditionalFormatting>
  <conditionalFormatting sqref="E23:F23">
    <cfRule type="cellIs" dxfId="151" priority="2" stopIfTrue="1" operator="equal">
      <formula>0</formula>
    </cfRule>
  </conditionalFormatting>
  <conditionalFormatting sqref="M17:M20">
    <cfRule type="cellIs" dxfId="15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7" width="5.42578125" customWidth="1"/>
    <col min="8" max="8" width="5.42578125" bestFit="1" customWidth="1"/>
    <col min="9" max="9" width="5.1406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7</v>
      </c>
      <c r="C8" s="78">
        <f>(B8/$B$40)*1000</f>
        <v>3.9772727272727271</v>
      </c>
      <c r="D8" s="77">
        <f t="shared" ref="D8:M8" si="0">(SUM(D23:D39))+D15+D21</f>
        <v>1</v>
      </c>
      <c r="E8" s="77">
        <f t="shared" si="0"/>
        <v>2</v>
      </c>
      <c r="F8" s="77">
        <f t="shared" si="0"/>
        <v>4</v>
      </c>
      <c r="G8" s="77">
        <f t="shared" si="0"/>
        <v>1</v>
      </c>
      <c r="H8" s="77">
        <f t="shared" si="0"/>
        <v>6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1.1363636363636362</v>
      </c>
      <c r="D13" s="41"/>
      <c r="E13" s="41"/>
      <c r="F13" s="41">
        <v>2</v>
      </c>
      <c r="G13" s="41"/>
      <c r="H13" s="41">
        <v>1</v>
      </c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1.1363636363636362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2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5</v>
      </c>
      <c r="C18" s="19">
        <f>(B18/$B$40)*1000</f>
        <v>2.8409090909090908</v>
      </c>
      <c r="D18" s="41">
        <v>1</v>
      </c>
      <c r="E18" s="41">
        <v>2</v>
      </c>
      <c r="F18" s="41">
        <v>2</v>
      </c>
      <c r="G18" s="41">
        <v>1</v>
      </c>
      <c r="H18" s="41">
        <v>5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5</v>
      </c>
      <c r="C21" s="78">
        <f>(B21/$B$40)*1000</f>
        <v>2.8409090909090908</v>
      </c>
      <c r="D21" s="83">
        <f>SUM(D17:D20)</f>
        <v>1</v>
      </c>
      <c r="E21" s="83">
        <f t="shared" ref="E21:M21" si="2">SUM(E17:E20)</f>
        <v>2</v>
      </c>
      <c r="F21" s="83">
        <f t="shared" si="2"/>
        <v>2</v>
      </c>
      <c r="G21" s="83">
        <f t="shared" si="2"/>
        <v>1</v>
      </c>
      <c r="H21" s="83">
        <f t="shared" si="2"/>
        <v>5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1760</v>
      </c>
      <c r="C40" s="29"/>
      <c r="D40" s="28">
        <v>875</v>
      </c>
      <c r="E40" s="28">
        <v>674</v>
      </c>
      <c r="F40" s="28">
        <v>509</v>
      </c>
      <c r="G40" s="28">
        <v>577</v>
      </c>
      <c r="H40" s="28">
        <v>1699</v>
      </c>
      <c r="I40" s="28">
        <v>23</v>
      </c>
      <c r="J40" s="28">
        <v>29</v>
      </c>
      <c r="K40" s="28">
        <v>9</v>
      </c>
      <c r="L40" s="28"/>
      <c r="M40" s="30">
        <v>68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3" priority="6" stopIfTrue="1" operator="equal">
      <formula>0</formula>
    </cfRule>
  </conditionalFormatting>
  <conditionalFormatting sqref="H23:H39">
    <cfRule type="cellIs" dxfId="472" priority="5" stopIfTrue="1" operator="equal">
      <formula>0</formula>
    </cfRule>
  </conditionalFormatting>
  <conditionalFormatting sqref="D17:D20 F17:F20 H17:H20 J17:J20 L17:L20">
    <cfRule type="cellIs" dxfId="471" priority="4" stopIfTrue="1" operator="equal">
      <formula>0</formula>
    </cfRule>
  </conditionalFormatting>
  <conditionalFormatting sqref="E17:E20 G17:G20 I17:I20 K17:K20">
    <cfRule type="cellIs" dxfId="470" priority="3" stopIfTrue="1" operator="equal">
      <formula>0</formula>
    </cfRule>
  </conditionalFormatting>
  <conditionalFormatting sqref="E23:F23">
    <cfRule type="cellIs" dxfId="469" priority="2" stopIfTrue="1" operator="equal">
      <formula>0</formula>
    </cfRule>
  </conditionalFormatting>
  <conditionalFormatting sqref="M17:M20">
    <cfRule type="cellIs" dxfId="46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51</v>
      </c>
      <c r="C8" s="78">
        <f>(B8/$B$40)*1000</f>
        <v>9.0010589481115417</v>
      </c>
      <c r="D8" s="77">
        <f t="shared" ref="D8:M8" si="0">(SUM(D23:D39))+D15+D21</f>
        <v>15</v>
      </c>
      <c r="E8" s="77">
        <f t="shared" si="0"/>
        <v>7</v>
      </c>
      <c r="F8" s="77">
        <f t="shared" si="0"/>
        <v>17</v>
      </c>
      <c r="G8" s="77">
        <f t="shared" si="0"/>
        <v>27</v>
      </c>
      <c r="H8" s="77">
        <f t="shared" si="0"/>
        <v>45</v>
      </c>
      <c r="I8" s="77">
        <f t="shared" si="0"/>
        <v>2</v>
      </c>
      <c r="J8" s="77">
        <f t="shared" si="0"/>
        <v>0</v>
      </c>
      <c r="K8" s="77">
        <f t="shared" si="0"/>
        <v>1</v>
      </c>
      <c r="L8" s="77">
        <f t="shared" si="0"/>
        <v>3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4</v>
      </c>
      <c r="C11" s="19">
        <f>(B11/$B$40)*1000</f>
        <v>0.70596540769502292</v>
      </c>
      <c r="D11" s="40">
        <v>2</v>
      </c>
      <c r="E11" s="40">
        <v>1</v>
      </c>
      <c r="F11" s="40"/>
      <c r="G11" s="40">
        <v>3</v>
      </c>
      <c r="H11" s="40">
        <v>4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7</v>
      </c>
      <c r="C13" s="19">
        <f>(B13/$B$40)*1000</f>
        <v>1.2354394634662902</v>
      </c>
      <c r="D13" s="41"/>
      <c r="E13" s="41"/>
      <c r="F13" s="41"/>
      <c r="G13" s="41">
        <v>7</v>
      </c>
      <c r="H13" s="41">
        <v>5</v>
      </c>
      <c r="I13" s="54">
        <v>1</v>
      </c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11</v>
      </c>
      <c r="C15" s="78">
        <f>(B15/B40)*1000</f>
        <v>1.941404871161313</v>
      </c>
      <c r="D15" s="83">
        <f t="shared" ref="D15:M15" si="1">SUM(D11:D14)</f>
        <v>2</v>
      </c>
      <c r="E15" s="83">
        <f t="shared" si="1"/>
        <v>1</v>
      </c>
      <c r="F15" s="83">
        <f t="shared" si="1"/>
        <v>0</v>
      </c>
      <c r="G15" s="83">
        <f t="shared" si="1"/>
        <v>10</v>
      </c>
      <c r="H15" s="83">
        <f t="shared" si="1"/>
        <v>9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1</v>
      </c>
      <c r="C17" s="19">
        <f>(B17/$B$40)*1000</f>
        <v>0.17649135192375573</v>
      </c>
      <c r="D17" s="41"/>
      <c r="E17" s="41"/>
      <c r="F17" s="41">
        <v>1</v>
      </c>
      <c r="G17" s="41"/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0.17649135192375573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0.35298270384751146</v>
      </c>
      <c r="D19" s="41"/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3</v>
      </c>
      <c r="C20" s="19">
        <f>(B20/$B$40)*1000</f>
        <v>0.52947405577126716</v>
      </c>
      <c r="D20" s="41"/>
      <c r="E20" s="41">
        <v>1</v>
      </c>
      <c r="F20" s="41">
        <v>1</v>
      </c>
      <c r="G20" s="41">
        <v>1</v>
      </c>
      <c r="H20" s="41">
        <v>3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7</v>
      </c>
      <c r="C21" s="78">
        <f>(B21/$B$40)*1000</f>
        <v>1.2354394634662902</v>
      </c>
      <c r="D21" s="83">
        <f>SUM(D17:D20)</f>
        <v>0</v>
      </c>
      <c r="E21" s="83">
        <f t="shared" ref="E21:M21" si="2">SUM(E17:E20)</f>
        <v>1</v>
      </c>
      <c r="F21" s="83">
        <f t="shared" si="2"/>
        <v>3</v>
      </c>
      <c r="G21" s="83">
        <f t="shared" si="2"/>
        <v>3</v>
      </c>
      <c r="H21" s="83">
        <f t="shared" si="2"/>
        <v>7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5</v>
      </c>
      <c r="C23" s="19">
        <f t="shared" ref="C23:C39" si="3">(B23/$B$40)*1000</f>
        <v>0.88245675961877867</v>
      </c>
      <c r="D23" s="40"/>
      <c r="E23" s="40">
        <v>2</v>
      </c>
      <c r="F23" s="40"/>
      <c r="G23" s="40">
        <v>3</v>
      </c>
      <c r="H23" s="40">
        <v>5</v>
      </c>
      <c r="I23" s="40"/>
      <c r="J23" s="40"/>
      <c r="K23" s="40"/>
      <c r="L23" s="40"/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0.35298270384751146</v>
      </c>
      <c r="D24" s="41">
        <v>1</v>
      </c>
      <c r="E24" s="54">
        <v>1</v>
      </c>
      <c r="F24" s="54"/>
      <c r="G24" s="41">
        <v>1</v>
      </c>
      <c r="H24" s="41"/>
      <c r="I24" s="41"/>
      <c r="J24" s="41"/>
      <c r="K24" s="41">
        <v>1</v>
      </c>
      <c r="L24" s="41">
        <v>1</v>
      </c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2</v>
      </c>
      <c r="C28" s="19">
        <f t="shared" si="3"/>
        <v>0.35298270384751146</v>
      </c>
      <c r="D28" s="41"/>
      <c r="E28" s="54"/>
      <c r="F28" s="54">
        <v>2</v>
      </c>
      <c r="G28" s="41"/>
      <c r="H28" s="41">
        <v>2</v>
      </c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0.17649135192375573</v>
      </c>
      <c r="D29" s="41"/>
      <c r="E29" s="54"/>
      <c r="F29" s="54"/>
      <c r="G29" s="41">
        <v>1</v>
      </c>
      <c r="H29" s="41">
        <v>1</v>
      </c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19</v>
      </c>
      <c r="C34" s="19">
        <f t="shared" si="3"/>
        <v>3.3533356865513588</v>
      </c>
      <c r="D34" s="41">
        <v>11</v>
      </c>
      <c r="E34" s="54">
        <v>1</v>
      </c>
      <c r="F34" s="54">
        <v>11</v>
      </c>
      <c r="G34" s="43">
        <v>7</v>
      </c>
      <c r="H34" s="41">
        <v>18</v>
      </c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3</v>
      </c>
      <c r="C38" s="19">
        <f t="shared" si="3"/>
        <v>0.52947405577126716</v>
      </c>
      <c r="D38" s="41"/>
      <c r="E38" s="54">
        <v>1</v>
      </c>
      <c r="F38" s="54">
        <v>1</v>
      </c>
      <c r="G38" s="43">
        <v>1</v>
      </c>
      <c r="H38" s="41">
        <v>2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0.17649135192375573</v>
      </c>
      <c r="D39" s="41">
        <v>1</v>
      </c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5666</v>
      </c>
      <c r="C40" s="29"/>
      <c r="D40" s="28">
        <v>2705</v>
      </c>
      <c r="E40" s="28">
        <v>2417</v>
      </c>
      <c r="F40" s="28">
        <v>1558</v>
      </c>
      <c r="G40" s="28">
        <v>1691</v>
      </c>
      <c r="H40" s="28">
        <v>5473</v>
      </c>
      <c r="I40" s="28">
        <v>113</v>
      </c>
      <c r="J40" s="28">
        <v>53</v>
      </c>
      <c r="K40" s="28">
        <v>27</v>
      </c>
      <c r="L40" s="28"/>
      <c r="M40" s="30">
        <v>377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49" priority="6" stopIfTrue="1" operator="equal">
      <formula>0</formula>
    </cfRule>
  </conditionalFormatting>
  <conditionalFormatting sqref="H23:H39">
    <cfRule type="cellIs" dxfId="148" priority="5" stopIfTrue="1" operator="equal">
      <formula>0</formula>
    </cfRule>
  </conditionalFormatting>
  <conditionalFormatting sqref="D17:D20 F17:F20 H17:H20 J17:J20 L17:L20">
    <cfRule type="cellIs" dxfId="147" priority="4" stopIfTrue="1" operator="equal">
      <formula>0</formula>
    </cfRule>
  </conditionalFormatting>
  <conditionalFormatting sqref="E17:E20 G17:G20 I17:I20 K17:K20">
    <cfRule type="cellIs" dxfId="146" priority="3" stopIfTrue="1" operator="equal">
      <formula>0</formula>
    </cfRule>
  </conditionalFormatting>
  <conditionalFormatting sqref="E23:F23">
    <cfRule type="cellIs" dxfId="145" priority="2" stopIfTrue="1" operator="equal">
      <formula>0</formula>
    </cfRule>
  </conditionalFormatting>
  <conditionalFormatting sqref="M17:M20">
    <cfRule type="cellIs" dxfId="14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0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586</v>
      </c>
      <c r="C40" s="29"/>
      <c r="D40" s="28">
        <v>263</v>
      </c>
      <c r="E40" s="28">
        <v>249</v>
      </c>
      <c r="F40" s="28">
        <v>187</v>
      </c>
      <c r="G40" s="28">
        <v>150</v>
      </c>
      <c r="H40" s="28">
        <v>554</v>
      </c>
      <c r="I40" s="28">
        <v>20</v>
      </c>
      <c r="J40" s="28">
        <v>7</v>
      </c>
      <c r="K40" s="28">
        <v>5</v>
      </c>
      <c r="L40" s="28"/>
      <c r="M40" s="30">
        <v>20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43" priority="6" stopIfTrue="1" operator="equal">
      <formula>0</formula>
    </cfRule>
  </conditionalFormatting>
  <conditionalFormatting sqref="H23:H39">
    <cfRule type="cellIs" dxfId="142" priority="5" stopIfTrue="1" operator="equal">
      <formula>0</formula>
    </cfRule>
  </conditionalFormatting>
  <conditionalFormatting sqref="D17:D20 F17:F20 H17:H20 J17:J20 L17:L20">
    <cfRule type="cellIs" dxfId="141" priority="4" stopIfTrue="1" operator="equal">
      <formula>0</formula>
    </cfRule>
  </conditionalFormatting>
  <conditionalFormatting sqref="E17:E20 G17:G20 I17:I20 K17:K20">
    <cfRule type="cellIs" dxfId="140" priority="3" stopIfTrue="1" operator="equal">
      <formula>0</formula>
    </cfRule>
  </conditionalFormatting>
  <conditionalFormatting sqref="E23:F23">
    <cfRule type="cellIs" dxfId="139" priority="2" stopIfTrue="1" operator="equal">
      <formula>0</formula>
    </cfRule>
  </conditionalFormatting>
  <conditionalFormatting sqref="M17:M20">
    <cfRule type="cellIs" dxfId="13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50</v>
      </c>
      <c r="C8" s="78">
        <f>(B8/$B$40)*1000</f>
        <v>3.1567649472820252</v>
      </c>
      <c r="D8" s="77">
        <f t="shared" ref="D8:M8" si="0">(SUM(D23:D39))+D15+D21</f>
        <v>23</v>
      </c>
      <c r="E8" s="77">
        <f t="shared" si="0"/>
        <v>2</v>
      </c>
      <c r="F8" s="77">
        <f t="shared" si="0"/>
        <v>20</v>
      </c>
      <c r="G8" s="77">
        <f t="shared" si="0"/>
        <v>28</v>
      </c>
      <c r="H8" s="77">
        <f t="shared" si="0"/>
        <v>29</v>
      </c>
      <c r="I8" s="77">
        <f t="shared" si="0"/>
        <v>18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0.12627059789128103</v>
      </c>
      <c r="D11" s="40">
        <v>1</v>
      </c>
      <c r="E11" s="40"/>
      <c r="F11" s="40">
        <v>1</v>
      </c>
      <c r="G11" s="40">
        <v>1</v>
      </c>
      <c r="H11" s="40">
        <v>1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5</v>
      </c>
      <c r="C13" s="19">
        <f>(B13/$B$40)*1000</f>
        <v>0.31567649472820253</v>
      </c>
      <c r="D13" s="41"/>
      <c r="E13" s="41"/>
      <c r="F13" s="41">
        <v>2</v>
      </c>
      <c r="G13" s="41">
        <v>3</v>
      </c>
      <c r="H13" s="41">
        <v>4</v>
      </c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7</v>
      </c>
      <c r="C15" s="78">
        <f>(B15/B40)*1000</f>
        <v>0.44194709261948356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3</v>
      </c>
      <c r="G15" s="83">
        <f t="shared" si="1"/>
        <v>4</v>
      </c>
      <c r="H15" s="83">
        <f t="shared" si="1"/>
        <v>5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3</v>
      </c>
      <c r="C18" s="19">
        <f>(B18/$B$40)*1000</f>
        <v>0.18940589683692152</v>
      </c>
      <c r="D18" s="41"/>
      <c r="E18" s="41"/>
      <c r="F18" s="41">
        <v>3</v>
      </c>
      <c r="G18" s="41"/>
      <c r="H18" s="41">
        <v>3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6.3135298945640517E-2</v>
      </c>
      <c r="D19" s="41">
        <v>1</v>
      </c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6.3135298945640517E-2</v>
      </c>
      <c r="D20" s="41"/>
      <c r="E20" s="41"/>
      <c r="F20" s="41">
        <v>1</v>
      </c>
      <c r="G20" s="41"/>
      <c r="H20" s="41"/>
      <c r="I20" s="41">
        <v>1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5</v>
      </c>
      <c r="C21" s="78">
        <f>(B21/$B$40)*1000</f>
        <v>0.31567649472820253</v>
      </c>
      <c r="D21" s="83">
        <f>SUM(D17:D20)</f>
        <v>1</v>
      </c>
      <c r="E21" s="83">
        <f t="shared" ref="E21:M21" si="2">SUM(E17:E20)</f>
        <v>0</v>
      </c>
      <c r="F21" s="83">
        <f t="shared" si="2"/>
        <v>4</v>
      </c>
      <c r="G21" s="83">
        <f t="shared" si="2"/>
        <v>1</v>
      </c>
      <c r="H21" s="83">
        <f t="shared" si="2"/>
        <v>4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19</v>
      </c>
      <c r="C23" s="19">
        <f t="shared" ref="C23:C39" si="3">(B23/$B$40)*1000</f>
        <v>1.1995706799671697</v>
      </c>
      <c r="D23" s="40">
        <v>11</v>
      </c>
      <c r="E23" s="40">
        <v>1</v>
      </c>
      <c r="F23" s="40">
        <v>6</v>
      </c>
      <c r="G23" s="40">
        <v>12</v>
      </c>
      <c r="H23" s="40">
        <v>7</v>
      </c>
      <c r="I23" s="40">
        <v>12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4</v>
      </c>
      <c r="C24" s="19">
        <f t="shared" si="3"/>
        <v>0.25254119578256207</v>
      </c>
      <c r="D24" s="41">
        <v>3</v>
      </c>
      <c r="E24" s="54"/>
      <c r="F24" s="54">
        <v>1</v>
      </c>
      <c r="G24" s="41">
        <v>3</v>
      </c>
      <c r="H24" s="41">
        <v>1</v>
      </c>
      <c r="I24" s="41">
        <v>3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2</v>
      </c>
      <c r="C31" s="19">
        <f t="shared" si="3"/>
        <v>0.12627059789128103</v>
      </c>
      <c r="D31" s="41">
        <v>2</v>
      </c>
      <c r="E31" s="54"/>
      <c r="F31" s="54">
        <v>1</v>
      </c>
      <c r="G31" s="41">
        <v>1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8</v>
      </c>
      <c r="C34" s="19">
        <f t="shared" si="3"/>
        <v>0.50508239156512413</v>
      </c>
      <c r="D34" s="41">
        <v>3</v>
      </c>
      <c r="E34" s="54"/>
      <c r="F34" s="54">
        <v>3</v>
      </c>
      <c r="G34" s="43">
        <v>5</v>
      </c>
      <c r="H34" s="41">
        <v>8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2</v>
      </c>
      <c r="C36" s="19">
        <f t="shared" si="3"/>
        <v>0.12627059789128103</v>
      </c>
      <c r="D36" s="41">
        <v>1</v>
      </c>
      <c r="E36" s="54">
        <v>1</v>
      </c>
      <c r="F36" s="54">
        <v>1</v>
      </c>
      <c r="G36" s="43"/>
      <c r="H36" s="41"/>
      <c r="I36" s="41"/>
      <c r="J36" s="41"/>
      <c r="K36" s="41"/>
      <c r="L36" s="41">
        <v>2</v>
      </c>
      <c r="M36" s="49"/>
    </row>
    <row r="37" spans="1:13" s="2" customFormat="1" x14ac:dyDescent="0.2">
      <c r="A37" s="26" t="s">
        <v>41</v>
      </c>
      <c r="B37" s="18">
        <f t="shared" si="4"/>
        <v>1</v>
      </c>
      <c r="C37" s="19">
        <f t="shared" si="3"/>
        <v>6.3135298945640517E-2</v>
      </c>
      <c r="D37" s="41"/>
      <c r="E37" s="54"/>
      <c r="F37" s="54"/>
      <c r="G37" s="43">
        <v>1</v>
      </c>
      <c r="H37" s="41"/>
      <c r="I37" s="41">
        <v>1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0.12627059789128103</v>
      </c>
      <c r="D38" s="41">
        <v>1</v>
      </c>
      <c r="E38" s="54"/>
      <c r="F38" s="54">
        <v>1</v>
      </c>
      <c r="G38" s="43">
        <v>1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15839</v>
      </c>
      <c r="C40" s="29"/>
      <c r="D40" s="28">
        <v>7758</v>
      </c>
      <c r="E40" s="28">
        <v>6759</v>
      </c>
      <c r="F40" s="28">
        <v>4563</v>
      </c>
      <c r="G40" s="28">
        <v>4517</v>
      </c>
      <c r="H40" s="28">
        <v>12339</v>
      </c>
      <c r="I40" s="28">
        <v>3179</v>
      </c>
      <c r="J40" s="28">
        <v>178</v>
      </c>
      <c r="K40" s="28">
        <v>143</v>
      </c>
      <c r="L40" s="28"/>
      <c r="M40" s="30">
        <v>1591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37" priority="6" stopIfTrue="1" operator="equal">
      <formula>0</formula>
    </cfRule>
  </conditionalFormatting>
  <conditionalFormatting sqref="H23:H39">
    <cfRule type="cellIs" dxfId="136" priority="5" stopIfTrue="1" operator="equal">
      <formula>0</formula>
    </cfRule>
  </conditionalFormatting>
  <conditionalFormatting sqref="D17:D20 F17:F20 H17:H20 J17:J20 L17:L20">
    <cfRule type="cellIs" dxfId="135" priority="4" stopIfTrue="1" operator="equal">
      <formula>0</formula>
    </cfRule>
  </conditionalFormatting>
  <conditionalFormatting sqref="E17:E20 G17:G20 I17:I20 K17:K20">
    <cfRule type="cellIs" dxfId="134" priority="3" stopIfTrue="1" operator="equal">
      <formula>0</formula>
    </cfRule>
  </conditionalFormatting>
  <conditionalFormatting sqref="E23:F23">
    <cfRule type="cellIs" dxfId="133" priority="2" stopIfTrue="1" operator="equal">
      <formula>0</formula>
    </cfRule>
  </conditionalFormatting>
  <conditionalFormatting sqref="M17:M20">
    <cfRule type="cellIs" dxfId="13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32</v>
      </c>
      <c r="C8" s="78">
        <f>(B8/$B$40)*1000</f>
        <v>7.0984915705412606</v>
      </c>
      <c r="D8" s="77">
        <f t="shared" ref="D8:M8" si="0">(SUM(D23:D39))+D15+D21</f>
        <v>17</v>
      </c>
      <c r="E8" s="77">
        <f t="shared" si="0"/>
        <v>4</v>
      </c>
      <c r="F8" s="77">
        <f t="shared" si="0"/>
        <v>7</v>
      </c>
      <c r="G8" s="77">
        <f t="shared" si="0"/>
        <v>21</v>
      </c>
      <c r="H8" s="77">
        <f t="shared" si="0"/>
        <v>28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0.22182786157941439</v>
      </c>
      <c r="D13" s="41"/>
      <c r="E13" s="41"/>
      <c r="F13" s="41"/>
      <c r="G13" s="41">
        <v>1</v>
      </c>
      <c r="H13" s="41"/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0.22182786157941439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0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4</v>
      </c>
      <c r="C19" s="19">
        <f>(B19/$B$40)*1000</f>
        <v>0.88731144631765757</v>
      </c>
      <c r="D19" s="41">
        <v>1</v>
      </c>
      <c r="E19" s="41">
        <v>1</v>
      </c>
      <c r="F19" s="41">
        <v>1</v>
      </c>
      <c r="G19" s="41">
        <v>2</v>
      </c>
      <c r="H19" s="41">
        <v>2</v>
      </c>
      <c r="I19" s="41"/>
      <c r="J19" s="41"/>
      <c r="K19" s="41"/>
      <c r="L19" s="41">
        <v>2</v>
      </c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0.22182786157941439</v>
      </c>
      <c r="D20" s="41">
        <v>1</v>
      </c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5</v>
      </c>
      <c r="C21" s="78">
        <f>(B21/$B$40)*1000</f>
        <v>1.1091393078970719</v>
      </c>
      <c r="D21" s="83">
        <f>SUM(D17:D20)</f>
        <v>2</v>
      </c>
      <c r="E21" s="83">
        <f t="shared" ref="E21:M21" si="2">SUM(E17:E20)</f>
        <v>1</v>
      </c>
      <c r="F21" s="83">
        <f t="shared" si="2"/>
        <v>1</v>
      </c>
      <c r="G21" s="83">
        <f t="shared" si="2"/>
        <v>3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5</v>
      </c>
      <c r="C23" s="19">
        <f t="shared" ref="C23:C39" si="3">(B23/$B$40)*1000</f>
        <v>1.1091393078970719</v>
      </c>
      <c r="D23" s="40">
        <v>2</v>
      </c>
      <c r="E23" s="40"/>
      <c r="F23" s="40">
        <v>1</v>
      </c>
      <c r="G23" s="40">
        <v>4</v>
      </c>
      <c r="H23" s="40">
        <v>4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0.22182786157941439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3</v>
      </c>
      <c r="C32" s="19">
        <f t="shared" si="3"/>
        <v>0.66548358473824309</v>
      </c>
      <c r="D32" s="41">
        <v>3</v>
      </c>
      <c r="E32" s="54">
        <v>1</v>
      </c>
      <c r="F32" s="54"/>
      <c r="G32" s="41">
        <v>2</v>
      </c>
      <c r="H32" s="41">
        <v>3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13</v>
      </c>
      <c r="C34" s="19">
        <f t="shared" si="3"/>
        <v>2.8837622005323871</v>
      </c>
      <c r="D34" s="41">
        <v>8</v>
      </c>
      <c r="E34" s="54"/>
      <c r="F34" s="54">
        <v>3</v>
      </c>
      <c r="G34" s="43">
        <v>10</v>
      </c>
      <c r="H34" s="41">
        <v>13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4</v>
      </c>
      <c r="C38" s="19">
        <f t="shared" si="3"/>
        <v>0.88731144631765757</v>
      </c>
      <c r="D38" s="41">
        <v>2</v>
      </c>
      <c r="E38" s="54">
        <v>2</v>
      </c>
      <c r="F38" s="54">
        <v>2</v>
      </c>
      <c r="G38" s="43"/>
      <c r="H38" s="41">
        <v>4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4508</v>
      </c>
      <c r="C40" s="29"/>
      <c r="D40" s="28">
        <v>2218</v>
      </c>
      <c r="E40" s="28">
        <v>1841</v>
      </c>
      <c r="F40" s="28">
        <v>1316</v>
      </c>
      <c r="G40" s="28">
        <v>1351</v>
      </c>
      <c r="H40" s="28">
        <v>4304</v>
      </c>
      <c r="I40" s="28">
        <v>122</v>
      </c>
      <c r="J40" s="28">
        <v>52</v>
      </c>
      <c r="K40" s="28">
        <v>30</v>
      </c>
      <c r="L40" s="28"/>
      <c r="M40" s="30">
        <v>478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31" priority="6" stopIfTrue="1" operator="equal">
      <formula>0</formula>
    </cfRule>
  </conditionalFormatting>
  <conditionalFormatting sqref="H23:H39">
    <cfRule type="cellIs" dxfId="130" priority="5" stopIfTrue="1" operator="equal">
      <formula>0</formula>
    </cfRule>
  </conditionalFormatting>
  <conditionalFormatting sqref="D17:D20 F17:F20 H17:H20 J17:J20 L17:L20">
    <cfRule type="cellIs" dxfId="129" priority="4" stopIfTrue="1" operator="equal">
      <formula>0</formula>
    </cfRule>
  </conditionalFormatting>
  <conditionalFormatting sqref="E17:E20 G17:G20 I17:I20 K17:K20">
    <cfRule type="cellIs" dxfId="128" priority="3" stopIfTrue="1" operator="equal">
      <formula>0</formula>
    </cfRule>
  </conditionalFormatting>
  <conditionalFormatting sqref="E23:F23">
    <cfRule type="cellIs" dxfId="127" priority="2" stopIfTrue="1" operator="equal">
      <formula>0</formula>
    </cfRule>
  </conditionalFormatting>
  <conditionalFormatting sqref="M17:M20">
    <cfRule type="cellIs" dxfId="12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3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7" width="6.42578125" bestFit="1" customWidth="1"/>
    <col min="8" max="8" width="7.42578125" bestFit="1" customWidth="1"/>
    <col min="9" max="9" width="6.42578125" bestFit="1" customWidth="1"/>
    <col min="10" max="10" width="12" customWidth="1"/>
    <col min="11" max="11" width="6.5703125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302</v>
      </c>
      <c r="C8" s="78">
        <f>(B8/$B$40)*1000</f>
        <v>2.8953272103234715</v>
      </c>
      <c r="D8" s="77">
        <f t="shared" ref="D8:M8" si="0">(SUM(D23:D39))+D15+D21</f>
        <v>87</v>
      </c>
      <c r="E8" s="77">
        <f t="shared" si="0"/>
        <v>29</v>
      </c>
      <c r="F8" s="77">
        <f t="shared" si="0"/>
        <v>82</v>
      </c>
      <c r="G8" s="77">
        <f t="shared" si="0"/>
        <v>191</v>
      </c>
      <c r="H8" s="77">
        <f t="shared" si="0"/>
        <v>155</v>
      </c>
      <c r="I8" s="77">
        <f t="shared" si="0"/>
        <v>142</v>
      </c>
      <c r="J8" s="77">
        <f t="shared" si="0"/>
        <v>0</v>
      </c>
      <c r="K8" s="77">
        <f t="shared" si="0"/>
        <v>1</v>
      </c>
      <c r="L8" s="77">
        <f t="shared" si="0"/>
        <v>4</v>
      </c>
      <c r="M8" s="79">
        <f t="shared" si="0"/>
        <v>11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22</v>
      </c>
      <c r="C11" s="19">
        <f>(B11/$B$40)*1000</f>
        <v>0.21091787624872968</v>
      </c>
      <c r="D11" s="40">
        <v>6</v>
      </c>
      <c r="E11" s="40">
        <v>6</v>
      </c>
      <c r="F11" s="40">
        <v>5</v>
      </c>
      <c r="G11" s="40">
        <v>11</v>
      </c>
      <c r="H11" s="40">
        <v>10</v>
      </c>
      <c r="I11" s="53">
        <v>12</v>
      </c>
      <c r="J11" s="53"/>
      <c r="K11" s="53"/>
      <c r="L11" s="53"/>
      <c r="M11" s="51">
        <v>2</v>
      </c>
    </row>
    <row r="12" spans="1:13" s="2" customFormat="1" x14ac:dyDescent="0.2">
      <c r="A12" s="23" t="s">
        <v>16</v>
      </c>
      <c r="B12" s="18">
        <f>SUM(E12:G12)</f>
        <v>2</v>
      </c>
      <c r="C12" s="19">
        <f>(B12/$B$40)*1000</f>
        <v>1.9174352386248154E-2</v>
      </c>
      <c r="D12" s="41"/>
      <c r="E12" s="41"/>
      <c r="F12" s="41"/>
      <c r="G12" s="41">
        <v>2</v>
      </c>
      <c r="H12" s="41">
        <v>1</v>
      </c>
      <c r="I12" s="54">
        <v>1</v>
      </c>
      <c r="J12" s="54"/>
      <c r="K12" s="54"/>
      <c r="L12" s="54"/>
      <c r="M12" s="52">
        <v>1</v>
      </c>
    </row>
    <row r="13" spans="1:13" s="2" customFormat="1" x14ac:dyDescent="0.2">
      <c r="A13" s="23" t="s">
        <v>18</v>
      </c>
      <c r="B13" s="18">
        <f>SUM(E13:G13)</f>
        <v>7</v>
      </c>
      <c r="C13" s="19">
        <f>(B13/$B$40)*1000</f>
        <v>6.711023335186854E-2</v>
      </c>
      <c r="D13" s="41">
        <v>1</v>
      </c>
      <c r="E13" s="41">
        <v>1</v>
      </c>
      <c r="F13" s="41">
        <v>4</v>
      </c>
      <c r="G13" s="41">
        <v>2</v>
      </c>
      <c r="H13" s="41">
        <v>4</v>
      </c>
      <c r="I13" s="54">
        <v>2</v>
      </c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17</v>
      </c>
      <c r="C14" s="19">
        <f>(B14/$B$40)*1000</f>
        <v>0.16298199528310933</v>
      </c>
      <c r="D14" s="41"/>
      <c r="E14" s="41"/>
      <c r="F14" s="41">
        <v>6</v>
      </c>
      <c r="G14" s="41">
        <v>11</v>
      </c>
      <c r="H14" s="41">
        <v>1</v>
      </c>
      <c r="I14" s="54">
        <v>16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48</v>
      </c>
      <c r="C15" s="78">
        <f>(B15/B40)*1000</f>
        <v>0.46018445726995572</v>
      </c>
      <c r="D15" s="83">
        <f t="shared" ref="D15:M15" si="1">SUM(D11:D14)</f>
        <v>7</v>
      </c>
      <c r="E15" s="83">
        <f t="shared" si="1"/>
        <v>7</v>
      </c>
      <c r="F15" s="83">
        <f t="shared" si="1"/>
        <v>15</v>
      </c>
      <c r="G15" s="83">
        <f t="shared" si="1"/>
        <v>26</v>
      </c>
      <c r="H15" s="83">
        <f t="shared" si="1"/>
        <v>16</v>
      </c>
      <c r="I15" s="83">
        <f t="shared" si="1"/>
        <v>31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3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18</v>
      </c>
      <c r="C18" s="19">
        <f>(B18/$B$40)*1000</f>
        <v>0.17256917147623338</v>
      </c>
      <c r="D18" s="41">
        <v>3</v>
      </c>
      <c r="E18" s="41">
        <v>2</v>
      </c>
      <c r="F18" s="41">
        <v>7</v>
      </c>
      <c r="G18" s="41">
        <v>9</v>
      </c>
      <c r="H18" s="41">
        <v>10</v>
      </c>
      <c r="I18" s="41">
        <v>7</v>
      </c>
      <c r="J18" s="41"/>
      <c r="K18" s="41"/>
      <c r="L18" s="41">
        <v>1</v>
      </c>
      <c r="M18" s="49">
        <v>1</v>
      </c>
    </row>
    <row r="19" spans="1:13" s="2" customFormat="1" x14ac:dyDescent="0.2">
      <c r="A19" s="23" t="s">
        <v>24</v>
      </c>
      <c r="B19" s="18">
        <f>SUM(E19:G19)</f>
        <v>52</v>
      </c>
      <c r="C19" s="19">
        <f>(B19/$B$40)*1000</f>
        <v>0.49853316204245207</v>
      </c>
      <c r="D19" s="41">
        <v>22</v>
      </c>
      <c r="E19" s="41">
        <v>4</v>
      </c>
      <c r="F19" s="41">
        <v>5</v>
      </c>
      <c r="G19" s="41">
        <v>43</v>
      </c>
      <c r="H19" s="41">
        <v>29</v>
      </c>
      <c r="I19" s="41">
        <v>23</v>
      </c>
      <c r="J19" s="41"/>
      <c r="K19" s="41"/>
      <c r="L19" s="41"/>
      <c r="M19" s="49">
        <v>3</v>
      </c>
    </row>
    <row r="20" spans="1:13" s="2" customFormat="1" x14ac:dyDescent="0.2">
      <c r="A20" s="23" t="s">
        <v>25</v>
      </c>
      <c r="B20" s="18">
        <f>SUM(E20:G20)</f>
        <v>6</v>
      </c>
      <c r="C20" s="19">
        <f>(B20/$B$40)*1000</f>
        <v>5.7523057158744464E-2</v>
      </c>
      <c r="D20" s="41"/>
      <c r="E20" s="41"/>
      <c r="F20" s="41">
        <v>5</v>
      </c>
      <c r="G20" s="41">
        <v>1</v>
      </c>
      <c r="H20" s="41">
        <v>3</v>
      </c>
      <c r="I20" s="41">
        <v>3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76</v>
      </c>
      <c r="C21" s="78">
        <f>(B21/$B$40)*1000</f>
        <v>0.72862539067742982</v>
      </c>
      <c r="D21" s="83">
        <f>SUM(D17:D20)</f>
        <v>25</v>
      </c>
      <c r="E21" s="83">
        <f t="shared" ref="E21:M21" si="2">SUM(E17:E20)</f>
        <v>6</v>
      </c>
      <c r="F21" s="83">
        <f t="shared" si="2"/>
        <v>17</v>
      </c>
      <c r="G21" s="83">
        <f t="shared" si="2"/>
        <v>53</v>
      </c>
      <c r="H21" s="83">
        <f t="shared" si="2"/>
        <v>42</v>
      </c>
      <c r="I21" s="83">
        <f t="shared" si="2"/>
        <v>33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4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35</v>
      </c>
      <c r="C23" s="19">
        <f t="shared" ref="C23:C39" si="3">(B23/$B$40)*1000</f>
        <v>0.33555116675934271</v>
      </c>
      <c r="D23" s="40">
        <v>9</v>
      </c>
      <c r="E23" s="40">
        <v>3</v>
      </c>
      <c r="F23" s="40">
        <v>5</v>
      </c>
      <c r="G23" s="40">
        <v>27</v>
      </c>
      <c r="H23" s="40">
        <v>20</v>
      </c>
      <c r="I23" s="40">
        <v>15</v>
      </c>
      <c r="J23" s="40"/>
      <c r="K23" s="40"/>
      <c r="L23" s="40"/>
      <c r="M23" s="48">
        <v>2</v>
      </c>
    </row>
    <row r="24" spans="1:13" s="2" customFormat="1" x14ac:dyDescent="0.2">
      <c r="A24" s="26" t="s">
        <v>29</v>
      </c>
      <c r="B24" s="18">
        <f t="shared" ref="B24:B39" si="4">SUM(E24:G24)</f>
        <v>13</v>
      </c>
      <c r="C24" s="19">
        <f t="shared" si="3"/>
        <v>0.12463329051061302</v>
      </c>
      <c r="D24" s="41">
        <v>4</v>
      </c>
      <c r="E24" s="54"/>
      <c r="F24" s="54">
        <v>2</v>
      </c>
      <c r="G24" s="41">
        <v>11</v>
      </c>
      <c r="H24" s="41">
        <v>4</v>
      </c>
      <c r="I24" s="41">
        <v>9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3</v>
      </c>
      <c r="C25" s="19">
        <f t="shared" si="3"/>
        <v>2.8761528579372232E-2</v>
      </c>
      <c r="D25" s="41">
        <v>2</v>
      </c>
      <c r="E25" s="54"/>
      <c r="F25" s="54"/>
      <c r="G25" s="41">
        <v>3</v>
      </c>
      <c r="H25" s="41">
        <v>2</v>
      </c>
      <c r="I25" s="41">
        <v>1</v>
      </c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1</v>
      </c>
      <c r="C26" s="19">
        <f t="shared" si="3"/>
        <v>9.5871761931240768E-3</v>
      </c>
      <c r="D26" s="41"/>
      <c r="E26" s="54"/>
      <c r="F26" s="54"/>
      <c r="G26" s="41">
        <v>1</v>
      </c>
      <c r="H26" s="41"/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4</v>
      </c>
      <c r="C31" s="19">
        <f t="shared" si="3"/>
        <v>3.8348704772496307E-2</v>
      </c>
      <c r="D31" s="41">
        <v>3</v>
      </c>
      <c r="E31" s="54"/>
      <c r="F31" s="54"/>
      <c r="G31" s="41">
        <v>4</v>
      </c>
      <c r="H31" s="41">
        <v>4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6</v>
      </c>
      <c r="C32" s="19">
        <f t="shared" si="3"/>
        <v>5.7523057158744464E-2</v>
      </c>
      <c r="D32" s="41">
        <v>1</v>
      </c>
      <c r="E32" s="54"/>
      <c r="F32" s="54">
        <v>1</v>
      </c>
      <c r="G32" s="41">
        <v>5</v>
      </c>
      <c r="H32" s="41">
        <v>6</v>
      </c>
      <c r="I32" s="41"/>
      <c r="J32" s="41"/>
      <c r="K32" s="41"/>
      <c r="L32" s="41"/>
      <c r="M32" s="49">
        <v>1</v>
      </c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88</v>
      </c>
      <c r="C34" s="19">
        <f t="shared" si="3"/>
        <v>0.84367150499491872</v>
      </c>
      <c r="D34" s="41">
        <v>34</v>
      </c>
      <c r="E34" s="54">
        <v>8</v>
      </c>
      <c r="F34" s="54">
        <v>35</v>
      </c>
      <c r="G34" s="43">
        <v>45</v>
      </c>
      <c r="H34" s="41">
        <v>47</v>
      </c>
      <c r="I34" s="41">
        <v>39</v>
      </c>
      <c r="J34" s="41"/>
      <c r="K34" s="41">
        <v>1</v>
      </c>
      <c r="L34" s="41">
        <v>1</v>
      </c>
      <c r="M34" s="49">
        <v>1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5</v>
      </c>
      <c r="C36" s="19">
        <f t="shared" si="3"/>
        <v>4.7935880965620389E-2</v>
      </c>
      <c r="D36" s="41"/>
      <c r="E36" s="54"/>
      <c r="F36" s="54">
        <v>1</v>
      </c>
      <c r="G36" s="43">
        <v>4</v>
      </c>
      <c r="H36" s="41">
        <v>3</v>
      </c>
      <c r="I36" s="41">
        <v>1</v>
      </c>
      <c r="J36" s="41"/>
      <c r="K36" s="41"/>
      <c r="L36" s="41">
        <v>1</v>
      </c>
      <c r="M36" s="49"/>
    </row>
    <row r="37" spans="1:13" s="2" customFormat="1" x14ac:dyDescent="0.2">
      <c r="A37" s="26" t="s">
        <v>41</v>
      </c>
      <c r="B37" s="18">
        <f t="shared" si="4"/>
        <v>5</v>
      </c>
      <c r="C37" s="19">
        <f t="shared" si="3"/>
        <v>4.7935880965620389E-2</v>
      </c>
      <c r="D37" s="41"/>
      <c r="E37" s="54"/>
      <c r="F37" s="54">
        <v>1</v>
      </c>
      <c r="G37" s="43">
        <v>4</v>
      </c>
      <c r="H37" s="41">
        <v>2</v>
      </c>
      <c r="I37" s="41">
        <v>3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15</v>
      </c>
      <c r="C38" s="19">
        <f t="shared" si="3"/>
        <v>0.14380764289686115</v>
      </c>
      <c r="D38" s="41">
        <v>2</v>
      </c>
      <c r="E38" s="54">
        <v>5</v>
      </c>
      <c r="F38" s="54">
        <v>4</v>
      </c>
      <c r="G38" s="43">
        <v>6</v>
      </c>
      <c r="H38" s="41">
        <v>9</v>
      </c>
      <c r="I38" s="41">
        <v>6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3</v>
      </c>
      <c r="C39" s="19">
        <f t="shared" si="3"/>
        <v>2.8761528579372232E-2</v>
      </c>
      <c r="D39" s="41"/>
      <c r="E39" s="54"/>
      <c r="F39" s="54">
        <v>1</v>
      </c>
      <c r="G39" s="41">
        <v>2</v>
      </c>
      <c r="H39" s="41"/>
      <c r="I39" s="41">
        <v>3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104306</v>
      </c>
      <c r="C40" s="29"/>
      <c r="D40" s="28">
        <v>51185</v>
      </c>
      <c r="E40" s="28">
        <v>42917</v>
      </c>
      <c r="F40" s="28">
        <v>29955</v>
      </c>
      <c r="G40" s="28">
        <v>31434</v>
      </c>
      <c r="H40" s="28">
        <v>77395</v>
      </c>
      <c r="I40" s="28">
        <v>16139</v>
      </c>
      <c r="J40" s="28">
        <v>609</v>
      </c>
      <c r="K40" s="28">
        <v>10163</v>
      </c>
      <c r="L40" s="28"/>
      <c r="M40" s="30">
        <v>7711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25" priority="6" stopIfTrue="1" operator="equal">
      <formula>0</formula>
    </cfRule>
  </conditionalFormatting>
  <conditionalFormatting sqref="H23:H39">
    <cfRule type="cellIs" dxfId="124" priority="5" stopIfTrue="1" operator="equal">
      <formula>0</formula>
    </cfRule>
  </conditionalFormatting>
  <conditionalFormatting sqref="D17:D20 F17:F20 H17:H20 J17:J20 L17:L20">
    <cfRule type="cellIs" dxfId="123" priority="4" stopIfTrue="1" operator="equal">
      <formula>0</formula>
    </cfRule>
  </conditionalFormatting>
  <conditionalFormatting sqref="E17:E20 G17:G20 I17:I20 K17:K20">
    <cfRule type="cellIs" dxfId="122" priority="3" stopIfTrue="1" operator="equal">
      <formula>0</formula>
    </cfRule>
  </conditionalFormatting>
  <conditionalFormatting sqref="E23:F23">
    <cfRule type="cellIs" dxfId="121" priority="2" stopIfTrue="1" operator="equal">
      <formula>0</formula>
    </cfRule>
  </conditionalFormatting>
  <conditionalFormatting sqref="M17:M20">
    <cfRule type="cellIs" dxfId="1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4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24</v>
      </c>
      <c r="C8" s="78">
        <f>(B8/$B$40)*1000</f>
        <v>9.5275903136165141</v>
      </c>
      <c r="D8" s="77">
        <f t="shared" ref="D8:M8" si="0">(SUM(D23:D39))+D15+D21</f>
        <v>6</v>
      </c>
      <c r="E8" s="77">
        <f t="shared" si="0"/>
        <v>3</v>
      </c>
      <c r="F8" s="77">
        <f t="shared" si="0"/>
        <v>15</v>
      </c>
      <c r="G8" s="77">
        <f t="shared" si="0"/>
        <v>6</v>
      </c>
      <c r="H8" s="77">
        <f t="shared" si="0"/>
        <v>22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0.39698292973402144</v>
      </c>
      <c r="D18" s="41">
        <v>1</v>
      </c>
      <c r="E18" s="41">
        <v>1</v>
      </c>
      <c r="F18" s="41"/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0.39698292973402144</v>
      </c>
      <c r="D21" s="83">
        <f>SUM(D17:D20)</f>
        <v>1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0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</v>
      </c>
      <c r="C23" s="19">
        <f t="shared" ref="C23:C39" si="3">(B23/$B$40)*1000</f>
        <v>1.1909487892020643</v>
      </c>
      <c r="D23" s="40">
        <v>1</v>
      </c>
      <c r="E23" s="40"/>
      <c r="F23" s="40">
        <v>2</v>
      </c>
      <c r="G23" s="40">
        <v>1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0.79396585946804288</v>
      </c>
      <c r="D24" s="41"/>
      <c r="E24" s="54"/>
      <c r="F24" s="54">
        <v>2</v>
      </c>
      <c r="G24" s="41"/>
      <c r="H24" s="41">
        <v>1</v>
      </c>
      <c r="I24" s="41"/>
      <c r="J24" s="41"/>
      <c r="K24" s="41"/>
      <c r="L24" s="41">
        <v>1</v>
      </c>
      <c r="M24" s="49">
        <v>1</v>
      </c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0.39698292973402144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0.39698292973402144</v>
      </c>
      <c r="D31" s="41"/>
      <c r="E31" s="54"/>
      <c r="F31" s="54">
        <v>1</v>
      </c>
      <c r="G31" s="41"/>
      <c r="H31" s="41"/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0.39698292973402144</v>
      </c>
      <c r="D32" s="41"/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13</v>
      </c>
      <c r="C34" s="19">
        <f t="shared" si="3"/>
        <v>5.1607780865422788</v>
      </c>
      <c r="D34" s="41">
        <v>4</v>
      </c>
      <c r="E34" s="54">
        <v>2</v>
      </c>
      <c r="F34" s="54">
        <v>9</v>
      </c>
      <c r="G34" s="43">
        <v>2</v>
      </c>
      <c r="H34" s="41">
        <v>13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0.79396585946804288</v>
      </c>
      <c r="D38" s="41"/>
      <c r="E38" s="54"/>
      <c r="F38" s="54"/>
      <c r="G38" s="43">
        <v>2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1.25" customHeight="1" x14ac:dyDescent="0.2">
      <c r="A40" s="27" t="s">
        <v>51</v>
      </c>
      <c r="B40" s="28">
        <f>SUM(E40:G40)</f>
        <v>2519</v>
      </c>
      <c r="C40" s="29"/>
      <c r="D40" s="28">
        <v>1180</v>
      </c>
      <c r="E40" s="28">
        <v>1063</v>
      </c>
      <c r="F40" s="28">
        <v>707</v>
      </c>
      <c r="G40" s="28">
        <v>749</v>
      </c>
      <c r="H40" s="28">
        <v>2389</v>
      </c>
      <c r="I40" s="28">
        <v>59</v>
      </c>
      <c r="J40" s="28">
        <v>58</v>
      </c>
      <c r="K40" s="28">
        <v>13</v>
      </c>
      <c r="L40" s="28"/>
      <c r="M40" s="30">
        <v>662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9" priority="6" stopIfTrue="1" operator="equal">
      <formula>0</formula>
    </cfRule>
  </conditionalFormatting>
  <conditionalFormatting sqref="H23:H39">
    <cfRule type="cellIs" dxfId="118" priority="5" stopIfTrue="1" operator="equal">
      <formula>0</formula>
    </cfRule>
  </conditionalFormatting>
  <conditionalFormatting sqref="D17:D20 F17:F20 H17:H20 J17:J20 L17:L20">
    <cfRule type="cellIs" dxfId="117" priority="4" stopIfTrue="1" operator="equal">
      <formula>0</formula>
    </cfRule>
  </conditionalFormatting>
  <conditionalFormatting sqref="E17:E20 G17:G20 I17:I20 K17:K20">
    <cfRule type="cellIs" dxfId="116" priority="3" stopIfTrue="1" operator="equal">
      <formula>0</formula>
    </cfRule>
  </conditionalFormatting>
  <conditionalFormatting sqref="E23:F23">
    <cfRule type="cellIs" dxfId="115" priority="2" stopIfTrue="1" operator="equal">
      <formula>0</formula>
    </cfRule>
  </conditionalFormatting>
  <conditionalFormatting sqref="M17:M20">
    <cfRule type="cellIs" dxfId="11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15</v>
      </c>
      <c r="C8" s="78">
        <f>(B8/$B$40)*1000</f>
        <v>9.3225605966438785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2</v>
      </c>
      <c r="G8" s="77">
        <f t="shared" si="0"/>
        <v>13</v>
      </c>
      <c r="H8" s="77">
        <f t="shared" si="0"/>
        <v>14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0.62150403977625845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0.62150403977625845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5</v>
      </c>
      <c r="C19" s="19">
        <f>(B19/$B$40)*1000</f>
        <v>3.1075201988812928</v>
      </c>
      <c r="D19" s="41"/>
      <c r="E19" s="41"/>
      <c r="F19" s="41">
        <v>2</v>
      </c>
      <c r="G19" s="41">
        <v>3</v>
      </c>
      <c r="H19" s="41">
        <v>4</v>
      </c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5</v>
      </c>
      <c r="C21" s="78">
        <f>(B21/$B$40)*1000</f>
        <v>3.1075201988812928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3</v>
      </c>
      <c r="H21" s="83">
        <f t="shared" si="2"/>
        <v>4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4</v>
      </c>
      <c r="C23" s="19">
        <f t="shared" ref="C23:C39" si="3">(B23/$B$40)*1000</f>
        <v>2.4860161591050338</v>
      </c>
      <c r="D23" s="40">
        <v>1</v>
      </c>
      <c r="E23" s="40"/>
      <c r="F23" s="40"/>
      <c r="G23" s="40">
        <v>4</v>
      </c>
      <c r="H23" s="40">
        <v>4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5</v>
      </c>
      <c r="C34" s="19">
        <f t="shared" si="3"/>
        <v>3.1075201988812928</v>
      </c>
      <c r="D34" s="41"/>
      <c r="E34" s="54"/>
      <c r="F34" s="54"/>
      <c r="G34" s="43">
        <v>5</v>
      </c>
      <c r="H34" s="41">
        <v>5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1609</v>
      </c>
      <c r="C40" s="29"/>
      <c r="D40" s="28">
        <v>781</v>
      </c>
      <c r="E40" s="28">
        <v>679</v>
      </c>
      <c r="F40" s="28">
        <v>450</v>
      </c>
      <c r="G40" s="28">
        <v>480</v>
      </c>
      <c r="H40" s="28">
        <v>1542</v>
      </c>
      <c r="I40" s="28">
        <v>33</v>
      </c>
      <c r="J40" s="28">
        <v>21</v>
      </c>
      <c r="K40" s="28">
        <v>13</v>
      </c>
      <c r="L40" s="28"/>
      <c r="M40" s="30">
        <v>79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3" priority="6" stopIfTrue="1" operator="equal">
      <formula>0</formula>
    </cfRule>
  </conditionalFormatting>
  <conditionalFormatting sqref="H23:H39">
    <cfRule type="cellIs" dxfId="112" priority="5" stopIfTrue="1" operator="equal">
      <formula>0</formula>
    </cfRule>
  </conditionalFormatting>
  <conditionalFormatting sqref="D17:D20 F17:F20 H17:H20 J17:J20 L17:L20">
    <cfRule type="cellIs" dxfId="111" priority="4" stopIfTrue="1" operator="equal">
      <formula>0</formula>
    </cfRule>
  </conditionalFormatting>
  <conditionalFormatting sqref="E17:E20 G17:G20 I17:I20 K17:K20">
    <cfRule type="cellIs" dxfId="110" priority="3" stopIfTrue="1" operator="equal">
      <formula>0</formula>
    </cfRule>
  </conditionalFormatting>
  <conditionalFormatting sqref="E23:F23">
    <cfRule type="cellIs" dxfId="109" priority="2" stopIfTrue="1" operator="equal">
      <formula>0</formula>
    </cfRule>
  </conditionalFormatting>
  <conditionalFormatting sqref="M17:M20">
    <cfRule type="cellIs" dxfId="10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6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1.25" customHeight="1" x14ac:dyDescent="0.2">
      <c r="A40" s="27" t="s">
        <v>51</v>
      </c>
      <c r="B40" s="28">
        <f>SUM(E40:G40)</f>
        <v>322</v>
      </c>
      <c r="C40" s="29"/>
      <c r="D40" s="28">
        <v>143</v>
      </c>
      <c r="E40" s="28">
        <v>109</v>
      </c>
      <c r="F40" s="28">
        <v>99</v>
      </c>
      <c r="G40" s="28">
        <v>114</v>
      </c>
      <c r="H40" s="28">
        <v>300</v>
      </c>
      <c r="I40" s="28">
        <v>9</v>
      </c>
      <c r="J40" s="28">
        <v>4</v>
      </c>
      <c r="K40" s="28">
        <v>9</v>
      </c>
      <c r="L40" s="28"/>
      <c r="M40" s="30">
        <v>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07" priority="6" stopIfTrue="1" operator="equal">
      <formula>0</formula>
    </cfRule>
  </conditionalFormatting>
  <conditionalFormatting sqref="H23:H39">
    <cfRule type="cellIs" dxfId="106" priority="5" stopIfTrue="1" operator="equal">
      <formula>0</formula>
    </cfRule>
  </conditionalFormatting>
  <conditionalFormatting sqref="D17:D20 F17:F20 H17:H20 J17:J20 L17:L20">
    <cfRule type="cellIs" dxfId="105" priority="4" stopIfTrue="1" operator="equal">
      <formula>0</formula>
    </cfRule>
  </conditionalFormatting>
  <conditionalFormatting sqref="E17:E20 G17:G20 I17:I20 K17:K20">
    <cfRule type="cellIs" dxfId="104" priority="3" stopIfTrue="1" operator="equal">
      <formula>0</formula>
    </cfRule>
  </conditionalFormatting>
  <conditionalFormatting sqref="E23:F23">
    <cfRule type="cellIs" dxfId="103" priority="2" stopIfTrue="1" operator="equal">
      <formula>0</formula>
    </cfRule>
  </conditionalFormatting>
  <conditionalFormatting sqref="M17:M20">
    <cfRule type="cellIs" dxfId="10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7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39</v>
      </c>
      <c r="C8" s="78">
        <f>(B8/$B$40)*1000</f>
        <v>17.703132092600999</v>
      </c>
      <c r="D8" s="77">
        <f t="shared" ref="D8:M8" si="0">(SUM(D23:D39))+D15+D21</f>
        <v>3</v>
      </c>
      <c r="E8" s="77">
        <f t="shared" si="0"/>
        <v>2</v>
      </c>
      <c r="F8" s="77">
        <f t="shared" si="0"/>
        <v>16</v>
      </c>
      <c r="G8" s="77">
        <f t="shared" si="0"/>
        <v>21</v>
      </c>
      <c r="H8" s="77">
        <f t="shared" si="0"/>
        <v>23</v>
      </c>
      <c r="I8" s="77">
        <f t="shared" si="0"/>
        <v>4</v>
      </c>
      <c r="J8" s="77">
        <f t="shared" si="0"/>
        <v>0</v>
      </c>
      <c r="K8" s="77">
        <f t="shared" si="0"/>
        <v>0</v>
      </c>
      <c r="L8" s="77">
        <f t="shared" si="0"/>
        <v>12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0.45392646391284613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0.45392646391284613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0.90785292782569227</v>
      </c>
      <c r="D18" s="41"/>
      <c r="E18" s="41"/>
      <c r="F18" s="41">
        <v>1</v>
      </c>
      <c r="G18" s="41">
        <v>1</v>
      </c>
      <c r="H18" s="41">
        <v>1</v>
      </c>
      <c r="I18" s="41"/>
      <c r="J18" s="41"/>
      <c r="K18" s="41"/>
      <c r="L18" s="41">
        <v>1</v>
      </c>
      <c r="M18" s="49"/>
    </row>
    <row r="19" spans="1:13" s="2" customFormat="1" x14ac:dyDescent="0.2">
      <c r="A19" s="23" t="s">
        <v>24</v>
      </c>
      <c r="B19" s="18">
        <f>SUM(E19:G19)</f>
        <v>18</v>
      </c>
      <c r="C19" s="19">
        <f>(B19/$B$40)*1000</f>
        <v>8.170676350431231</v>
      </c>
      <c r="D19" s="41"/>
      <c r="E19" s="41"/>
      <c r="F19" s="41">
        <v>9</v>
      </c>
      <c r="G19" s="41">
        <v>9</v>
      </c>
      <c r="H19" s="41">
        <v>9</v>
      </c>
      <c r="I19" s="41"/>
      <c r="J19" s="41"/>
      <c r="K19" s="41"/>
      <c r="L19" s="41">
        <v>9</v>
      </c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20</v>
      </c>
      <c r="C21" s="78">
        <f>(B21/$B$40)*1000</f>
        <v>9.0785292782569229</v>
      </c>
      <c r="D21" s="83">
        <f>SUM(D17:D20)</f>
        <v>0</v>
      </c>
      <c r="E21" s="83">
        <f t="shared" ref="E21:M21" si="2">SUM(E17:E20)</f>
        <v>0</v>
      </c>
      <c r="F21" s="83">
        <f t="shared" si="2"/>
        <v>10</v>
      </c>
      <c r="G21" s="83">
        <f t="shared" si="2"/>
        <v>10</v>
      </c>
      <c r="H21" s="83">
        <f t="shared" si="2"/>
        <v>10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4</v>
      </c>
      <c r="C23" s="19">
        <f t="shared" ref="C23:C39" si="3">(B23/$B$40)*1000</f>
        <v>1.8157058556513845</v>
      </c>
      <c r="D23" s="40"/>
      <c r="E23" s="40"/>
      <c r="F23" s="40">
        <v>1</v>
      </c>
      <c r="G23" s="40">
        <v>3</v>
      </c>
      <c r="H23" s="40">
        <v>3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2</v>
      </c>
      <c r="C31" s="19">
        <f t="shared" si="3"/>
        <v>0.90785292782569227</v>
      </c>
      <c r="D31" s="41">
        <v>1</v>
      </c>
      <c r="E31" s="54"/>
      <c r="F31" s="54">
        <v>2</v>
      </c>
      <c r="G31" s="41"/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9</v>
      </c>
      <c r="C34" s="19">
        <f t="shared" si="3"/>
        <v>4.0853381752156155</v>
      </c>
      <c r="D34" s="41">
        <v>2</v>
      </c>
      <c r="E34" s="54">
        <v>2</v>
      </c>
      <c r="F34" s="54">
        <v>1</v>
      </c>
      <c r="G34" s="43">
        <v>6</v>
      </c>
      <c r="H34" s="41">
        <v>5</v>
      </c>
      <c r="I34" s="41">
        <v>4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0.45392646391284613</v>
      </c>
      <c r="D36" s="41"/>
      <c r="E36" s="54"/>
      <c r="F36" s="54">
        <v>1</v>
      </c>
      <c r="G36" s="43"/>
      <c r="H36" s="41"/>
      <c r="I36" s="41"/>
      <c r="J36" s="41"/>
      <c r="K36" s="41"/>
      <c r="L36" s="41">
        <v>1</v>
      </c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0.45392646391284613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0.45392646391284613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2203</v>
      </c>
      <c r="C40" s="31"/>
      <c r="D40" s="28">
        <v>1047</v>
      </c>
      <c r="E40" s="28">
        <v>863</v>
      </c>
      <c r="F40" s="28">
        <v>656</v>
      </c>
      <c r="G40" s="28">
        <v>684</v>
      </c>
      <c r="H40" s="28">
        <v>2093</v>
      </c>
      <c r="I40" s="28">
        <v>77</v>
      </c>
      <c r="J40" s="28">
        <v>22</v>
      </c>
      <c r="K40" s="28">
        <v>11</v>
      </c>
      <c r="L40" s="28"/>
      <c r="M40" s="30">
        <v>82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01" priority="6" stopIfTrue="1" operator="equal">
      <formula>0</formula>
    </cfRule>
  </conditionalFormatting>
  <conditionalFormatting sqref="H23:H39">
    <cfRule type="cellIs" dxfId="100" priority="5" stopIfTrue="1" operator="equal">
      <formula>0</formula>
    </cfRule>
  </conditionalFormatting>
  <conditionalFormatting sqref="D17:D20 F17:F20 H17:H20 J17:J20 L17:L20">
    <cfRule type="cellIs" dxfId="99" priority="4" stopIfTrue="1" operator="equal">
      <formula>0</formula>
    </cfRule>
  </conditionalFormatting>
  <conditionalFormatting sqref="E17:E20 G17:G20 I17:I20 K17:K20">
    <cfRule type="cellIs" dxfId="98" priority="3" stopIfTrue="1" operator="equal">
      <formula>0</formula>
    </cfRule>
  </conditionalFormatting>
  <conditionalFormatting sqref="E23:F23">
    <cfRule type="cellIs" dxfId="97" priority="2" stopIfTrue="1" operator="equal">
      <formula>0</formula>
    </cfRule>
  </conditionalFormatting>
  <conditionalFormatting sqref="M17:M20">
    <cfRule type="cellIs" dxfId="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8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639</v>
      </c>
      <c r="C40" s="29"/>
      <c r="D40" s="28">
        <v>286</v>
      </c>
      <c r="E40" s="28">
        <v>280</v>
      </c>
      <c r="F40" s="28">
        <v>174</v>
      </c>
      <c r="G40" s="28">
        <v>185</v>
      </c>
      <c r="H40" s="28">
        <v>623</v>
      </c>
      <c r="I40" s="28">
        <v>10</v>
      </c>
      <c r="J40" s="28">
        <v>5</v>
      </c>
      <c r="K40" s="28">
        <v>1</v>
      </c>
      <c r="L40" s="28"/>
      <c r="M40" s="30">
        <v>28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95" priority="6" stopIfTrue="1" operator="equal">
      <formula>0</formula>
    </cfRule>
  </conditionalFormatting>
  <conditionalFormatting sqref="H23:H39">
    <cfRule type="cellIs" dxfId="94" priority="5" stopIfTrue="1" operator="equal">
      <formula>0</formula>
    </cfRule>
  </conditionalFormatting>
  <conditionalFormatting sqref="D17:D20 F17:F20 H17:H20 J17:J20 L17:L20">
    <cfRule type="cellIs" dxfId="93" priority="4" stopIfTrue="1" operator="equal">
      <formula>0</formula>
    </cfRule>
  </conditionalFormatting>
  <conditionalFormatting sqref="E17:E20 G17:G20 I17:I20 K17:K20">
    <cfRule type="cellIs" dxfId="92" priority="3" stopIfTrue="1" operator="equal">
      <formula>0</formula>
    </cfRule>
  </conditionalFormatting>
  <conditionalFormatting sqref="E23:F23">
    <cfRule type="cellIs" dxfId="91" priority="2" stopIfTrue="1" operator="equal">
      <formula>0</formula>
    </cfRule>
  </conditionalFormatting>
  <conditionalFormatting sqref="M17:M20">
    <cfRule type="cellIs" dxfId="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</v>
      </c>
      <c r="C8" s="78">
        <f>(B8/$B$40)*1000</f>
        <v>2.827521206409048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1</v>
      </c>
      <c r="G8" s="77">
        <f t="shared" si="0"/>
        <v>2</v>
      </c>
      <c r="H8" s="77">
        <f t="shared" si="0"/>
        <v>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1.8850141376060321</v>
      </c>
      <c r="D13" s="41"/>
      <c r="E13" s="41"/>
      <c r="F13" s="41">
        <v>1</v>
      </c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1.8850141376060321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0.94250706880301605</v>
      </c>
      <c r="D23" s="40"/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1061</v>
      </c>
      <c r="C40" s="29"/>
      <c r="D40" s="28">
        <v>519</v>
      </c>
      <c r="E40" s="28">
        <v>430</v>
      </c>
      <c r="F40" s="28">
        <v>311</v>
      </c>
      <c r="G40" s="28">
        <v>320</v>
      </c>
      <c r="H40" s="28">
        <v>1018</v>
      </c>
      <c r="I40" s="28">
        <v>21</v>
      </c>
      <c r="J40" s="28">
        <v>19</v>
      </c>
      <c r="K40" s="28">
        <v>3</v>
      </c>
      <c r="L40" s="28"/>
      <c r="M40" s="30">
        <v>24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67" priority="6" stopIfTrue="1" operator="equal">
      <formula>0</formula>
    </cfRule>
  </conditionalFormatting>
  <conditionalFormatting sqref="H23:H39">
    <cfRule type="cellIs" dxfId="466" priority="5" stopIfTrue="1" operator="equal">
      <formula>0</formula>
    </cfRule>
  </conditionalFormatting>
  <conditionalFormatting sqref="D17:D20 F17:F20 H17:H20 J17:J20 L17:L20">
    <cfRule type="cellIs" dxfId="465" priority="4" stopIfTrue="1" operator="equal">
      <formula>0</formula>
    </cfRule>
  </conditionalFormatting>
  <conditionalFormatting sqref="E17:E20 G17:G20 I17:I20 K17:K20">
    <cfRule type="cellIs" dxfId="464" priority="3" stopIfTrue="1" operator="equal">
      <formula>0</formula>
    </cfRule>
  </conditionalFormatting>
  <conditionalFormatting sqref="E23:F23">
    <cfRule type="cellIs" dxfId="463" priority="2" stopIfTrue="1" operator="equal">
      <formula>0</formula>
    </cfRule>
  </conditionalFormatting>
  <conditionalFormatting sqref="M17:M20">
    <cfRule type="cellIs" dxfId="46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9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29</v>
      </c>
      <c r="C8" s="78">
        <f>(B8/$B$40)*1000</f>
        <v>13.862332695984703</v>
      </c>
      <c r="D8" s="77">
        <f t="shared" ref="D8:M8" si="0">(SUM(D23:D39))+D15+D21</f>
        <v>8</v>
      </c>
      <c r="E8" s="77">
        <f t="shared" si="0"/>
        <v>3</v>
      </c>
      <c r="F8" s="77">
        <f t="shared" si="0"/>
        <v>13</v>
      </c>
      <c r="G8" s="77">
        <f t="shared" si="0"/>
        <v>13</v>
      </c>
      <c r="H8" s="77">
        <f t="shared" si="0"/>
        <v>23</v>
      </c>
      <c r="I8" s="77">
        <f t="shared" si="0"/>
        <v>3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3</v>
      </c>
      <c r="C11" s="19">
        <f>(B11/$B$40)*1000</f>
        <v>1.434034416826004</v>
      </c>
      <c r="D11" s="40">
        <v>1</v>
      </c>
      <c r="E11" s="40">
        <v>2</v>
      </c>
      <c r="F11" s="40"/>
      <c r="G11" s="40">
        <v>1</v>
      </c>
      <c r="H11" s="40">
        <v>1</v>
      </c>
      <c r="I11" s="53">
        <v>2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0.47801147227533458</v>
      </c>
      <c r="D13" s="41"/>
      <c r="E13" s="41"/>
      <c r="F13" s="41"/>
      <c r="G13" s="41">
        <v>1</v>
      </c>
      <c r="H13" s="41"/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</v>
      </c>
      <c r="C15" s="78">
        <f>(B15/B40)*1000</f>
        <v>1.9120458891013383</v>
      </c>
      <c r="D15" s="83">
        <f t="shared" ref="D15:M15" si="1">SUM(D11:D14)</f>
        <v>1</v>
      </c>
      <c r="E15" s="83">
        <f t="shared" si="1"/>
        <v>2</v>
      </c>
      <c r="F15" s="83">
        <f t="shared" si="1"/>
        <v>0</v>
      </c>
      <c r="G15" s="83">
        <f t="shared" si="1"/>
        <v>2</v>
      </c>
      <c r="H15" s="83">
        <f t="shared" si="1"/>
        <v>1</v>
      </c>
      <c r="I15" s="83">
        <f t="shared" si="1"/>
        <v>3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0.47801147227533458</v>
      </c>
      <c r="D19" s="41"/>
      <c r="E19" s="41"/>
      <c r="F19" s="41">
        <v>1</v>
      </c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</v>
      </c>
      <c r="C21" s="78">
        <f>(B21/$B$40)*1000</f>
        <v>0.47801147227533458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0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4</v>
      </c>
      <c r="C23" s="19">
        <f t="shared" ref="C23:C39" si="3">(B23/$B$40)*1000</f>
        <v>1.9120458891013383</v>
      </c>
      <c r="D23" s="40">
        <v>2</v>
      </c>
      <c r="E23" s="40"/>
      <c r="F23" s="40">
        <v>2</v>
      </c>
      <c r="G23" s="40">
        <v>2</v>
      </c>
      <c r="H23" s="40">
        <v>4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0.47801147227533458</v>
      </c>
      <c r="D31" s="41"/>
      <c r="E31" s="54"/>
      <c r="F31" s="54"/>
      <c r="G31" s="41">
        <v>1</v>
      </c>
      <c r="H31" s="41"/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0.47801147227533458</v>
      </c>
      <c r="D32" s="41"/>
      <c r="E32" s="54"/>
      <c r="F32" s="54"/>
      <c r="G32" s="41">
        <v>1</v>
      </c>
      <c r="H32" s="41"/>
      <c r="I32" s="41"/>
      <c r="J32" s="41"/>
      <c r="K32" s="41"/>
      <c r="L32" s="41">
        <v>1</v>
      </c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9</v>
      </c>
      <c r="C34" s="19">
        <f t="shared" si="3"/>
        <v>4.3021032504780115</v>
      </c>
      <c r="D34" s="41">
        <v>5</v>
      </c>
      <c r="E34" s="54">
        <v>1</v>
      </c>
      <c r="F34" s="54">
        <v>4</v>
      </c>
      <c r="G34" s="43">
        <v>4</v>
      </c>
      <c r="H34" s="41">
        <v>8</v>
      </c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9</v>
      </c>
      <c r="C38" s="19">
        <f t="shared" si="3"/>
        <v>4.3021032504780115</v>
      </c>
      <c r="D38" s="41"/>
      <c r="E38" s="54"/>
      <c r="F38" s="54">
        <v>6</v>
      </c>
      <c r="G38" s="43">
        <v>3</v>
      </c>
      <c r="H38" s="41">
        <v>9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2092</v>
      </c>
      <c r="C40" s="31"/>
      <c r="D40" s="28">
        <v>1036</v>
      </c>
      <c r="E40" s="28">
        <v>899</v>
      </c>
      <c r="F40" s="28">
        <v>616</v>
      </c>
      <c r="G40" s="28">
        <v>577</v>
      </c>
      <c r="H40" s="28">
        <v>1989</v>
      </c>
      <c r="I40" s="28">
        <v>47</v>
      </c>
      <c r="J40" s="28">
        <v>40</v>
      </c>
      <c r="K40" s="28">
        <v>16</v>
      </c>
      <c r="L40" s="28"/>
      <c r="M40" s="30">
        <v>71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89" priority="6" stopIfTrue="1" operator="equal">
      <formula>0</formula>
    </cfRule>
  </conditionalFormatting>
  <conditionalFormatting sqref="H23:H39">
    <cfRule type="cellIs" dxfId="88" priority="5" stopIfTrue="1" operator="equal">
      <formula>0</formula>
    </cfRule>
  </conditionalFormatting>
  <conditionalFormatting sqref="D17:D20 F17:F20 H17:H20 J17:J20 L17:L20">
    <cfRule type="cellIs" dxfId="87" priority="4" stopIfTrue="1" operator="equal">
      <formula>0</formula>
    </cfRule>
  </conditionalFormatting>
  <conditionalFormatting sqref="E17:E20 G17:G20 I17:I20 K17:K20">
    <cfRule type="cellIs" dxfId="86" priority="3" stopIfTrue="1" operator="equal">
      <formula>0</formula>
    </cfRule>
  </conditionalFormatting>
  <conditionalFormatting sqref="E23:F23">
    <cfRule type="cellIs" dxfId="85" priority="2" stopIfTrue="1" operator="equal">
      <formula>0</formula>
    </cfRule>
  </conditionalFormatting>
  <conditionalFormatting sqref="M17:M20">
    <cfRule type="cellIs" dxfId="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0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140625" customWidth="1"/>
    <col min="6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473</v>
      </c>
      <c r="C8" s="78">
        <f>(B8/$B$40)*1000</f>
        <v>16.710238112061045</v>
      </c>
      <c r="D8" s="77">
        <f t="shared" ref="D8:M8" si="0">(SUM(D23:D39))+D15+D21</f>
        <v>122</v>
      </c>
      <c r="E8" s="77">
        <f t="shared" si="0"/>
        <v>64</v>
      </c>
      <c r="F8" s="77">
        <f t="shared" si="0"/>
        <v>184</v>
      </c>
      <c r="G8" s="77">
        <f t="shared" si="0"/>
        <v>225</v>
      </c>
      <c r="H8" s="77">
        <f t="shared" si="0"/>
        <v>339</v>
      </c>
      <c r="I8" s="77">
        <f t="shared" si="0"/>
        <v>86</v>
      </c>
      <c r="J8" s="77">
        <f t="shared" si="0"/>
        <v>0</v>
      </c>
      <c r="K8" s="77">
        <f t="shared" si="0"/>
        <v>1</v>
      </c>
      <c r="L8" s="77">
        <f t="shared" si="0"/>
        <v>47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25</v>
      </c>
      <c r="C11" s="19">
        <f>(B11/$B$40)*1000</f>
        <v>0.88320497421041477</v>
      </c>
      <c r="D11" s="40">
        <v>5</v>
      </c>
      <c r="E11" s="40">
        <v>7</v>
      </c>
      <c r="F11" s="40">
        <v>8</v>
      </c>
      <c r="G11" s="40">
        <v>10</v>
      </c>
      <c r="H11" s="40">
        <v>18</v>
      </c>
      <c r="I11" s="53">
        <v>4</v>
      </c>
      <c r="J11" s="53"/>
      <c r="K11" s="53"/>
      <c r="L11" s="53">
        <v>3</v>
      </c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15</v>
      </c>
      <c r="C13" s="19">
        <f>(B13/$B$40)*1000</f>
        <v>0.52992298452624886</v>
      </c>
      <c r="D13" s="41"/>
      <c r="E13" s="41">
        <v>1</v>
      </c>
      <c r="F13" s="41">
        <v>6</v>
      </c>
      <c r="G13" s="41">
        <v>8</v>
      </c>
      <c r="H13" s="41">
        <v>11</v>
      </c>
      <c r="I13" s="54">
        <v>2</v>
      </c>
      <c r="J13" s="54"/>
      <c r="K13" s="54"/>
      <c r="L13" s="54">
        <v>2</v>
      </c>
      <c r="M13" s="52"/>
    </row>
    <row r="14" spans="1:13" s="2" customFormat="1" x14ac:dyDescent="0.2">
      <c r="A14" s="23" t="s">
        <v>19</v>
      </c>
      <c r="B14" s="18">
        <f>SUM(E14:G14)</f>
        <v>3</v>
      </c>
      <c r="C14" s="19">
        <f>(B14/$B$40)*1000</f>
        <v>0.10598459690524978</v>
      </c>
      <c r="D14" s="41"/>
      <c r="E14" s="41"/>
      <c r="F14" s="41">
        <v>1</v>
      </c>
      <c r="G14" s="41">
        <v>2</v>
      </c>
      <c r="H14" s="41">
        <v>3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43</v>
      </c>
      <c r="C15" s="78">
        <f>(B15/B40)*1000</f>
        <v>1.5191125556419134</v>
      </c>
      <c r="D15" s="83">
        <f t="shared" ref="D15:M15" si="1">SUM(D11:D14)</f>
        <v>5</v>
      </c>
      <c r="E15" s="83">
        <f t="shared" si="1"/>
        <v>8</v>
      </c>
      <c r="F15" s="83">
        <f t="shared" si="1"/>
        <v>15</v>
      </c>
      <c r="G15" s="83">
        <f t="shared" si="1"/>
        <v>20</v>
      </c>
      <c r="H15" s="83">
        <f t="shared" si="1"/>
        <v>32</v>
      </c>
      <c r="I15" s="83">
        <f t="shared" si="1"/>
        <v>6</v>
      </c>
      <c r="J15" s="83">
        <f t="shared" si="1"/>
        <v>0</v>
      </c>
      <c r="K15" s="83">
        <f t="shared" si="1"/>
        <v>0</v>
      </c>
      <c r="L15" s="83">
        <f t="shared" si="1"/>
        <v>5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3</v>
      </c>
      <c r="C17" s="19">
        <f>(B17/$B$40)*1000</f>
        <v>0.10598459690524978</v>
      </c>
      <c r="D17" s="41">
        <v>2</v>
      </c>
      <c r="E17" s="41">
        <v>3</v>
      </c>
      <c r="F17" s="41"/>
      <c r="G17" s="41"/>
      <c r="H17" s="41">
        <v>1</v>
      </c>
      <c r="I17" s="41">
        <v>1</v>
      </c>
      <c r="J17" s="41"/>
      <c r="K17" s="41"/>
      <c r="L17" s="41">
        <v>1</v>
      </c>
      <c r="M17" s="49"/>
    </row>
    <row r="18" spans="1:13" s="2" customFormat="1" x14ac:dyDescent="0.2">
      <c r="A18" s="23" t="s">
        <v>23</v>
      </c>
      <c r="B18" s="18">
        <f>SUM(E18:G18)</f>
        <v>23</v>
      </c>
      <c r="C18" s="19">
        <f>(B18/$B$40)*1000</f>
        <v>0.81254857627358157</v>
      </c>
      <c r="D18" s="41">
        <v>5</v>
      </c>
      <c r="E18" s="41"/>
      <c r="F18" s="41">
        <v>12</v>
      </c>
      <c r="G18" s="41">
        <v>11</v>
      </c>
      <c r="H18" s="41">
        <v>19</v>
      </c>
      <c r="I18" s="41">
        <v>1</v>
      </c>
      <c r="J18" s="41"/>
      <c r="K18" s="41"/>
      <c r="L18" s="41">
        <v>3</v>
      </c>
      <c r="M18" s="49"/>
    </row>
    <row r="19" spans="1:13" s="2" customFormat="1" x14ac:dyDescent="0.2">
      <c r="A19" s="23" t="s">
        <v>24</v>
      </c>
      <c r="B19" s="18">
        <f>SUM(E19:G19)</f>
        <v>33</v>
      </c>
      <c r="C19" s="19">
        <f>(B19/$B$40)*1000</f>
        <v>1.1658305659577475</v>
      </c>
      <c r="D19" s="41">
        <v>9</v>
      </c>
      <c r="E19" s="41">
        <v>4</v>
      </c>
      <c r="F19" s="41">
        <v>7</v>
      </c>
      <c r="G19" s="41">
        <v>22</v>
      </c>
      <c r="H19" s="41">
        <v>23</v>
      </c>
      <c r="I19" s="41">
        <v>7</v>
      </c>
      <c r="J19" s="41"/>
      <c r="K19" s="41"/>
      <c r="L19" s="41">
        <v>3</v>
      </c>
      <c r="M19" s="49"/>
    </row>
    <row r="20" spans="1:13" s="2" customFormat="1" x14ac:dyDescent="0.2">
      <c r="A20" s="23" t="s">
        <v>25</v>
      </c>
      <c r="B20" s="18">
        <f>SUM(E20:G20)</f>
        <v>6</v>
      </c>
      <c r="C20" s="19">
        <f>(B20/$B$40)*1000</f>
        <v>0.21196919381049956</v>
      </c>
      <c r="D20" s="41">
        <v>1</v>
      </c>
      <c r="E20" s="41"/>
      <c r="F20" s="41">
        <v>2</v>
      </c>
      <c r="G20" s="41">
        <v>4</v>
      </c>
      <c r="H20" s="41">
        <v>3</v>
      </c>
      <c r="I20" s="41">
        <v>3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65</v>
      </c>
      <c r="C21" s="78">
        <f>(B21/$B$40)*1000</f>
        <v>2.2963329329470783</v>
      </c>
      <c r="D21" s="83">
        <f>SUM(D17:D20)</f>
        <v>17</v>
      </c>
      <c r="E21" s="83">
        <f t="shared" ref="E21:M21" si="2">SUM(E17:E20)</f>
        <v>7</v>
      </c>
      <c r="F21" s="83">
        <f t="shared" si="2"/>
        <v>21</v>
      </c>
      <c r="G21" s="83">
        <f t="shared" si="2"/>
        <v>37</v>
      </c>
      <c r="H21" s="83">
        <f t="shared" si="2"/>
        <v>46</v>
      </c>
      <c r="I21" s="83">
        <f t="shared" si="2"/>
        <v>12</v>
      </c>
      <c r="J21" s="83">
        <f t="shared" si="2"/>
        <v>0</v>
      </c>
      <c r="K21" s="83">
        <f t="shared" si="2"/>
        <v>0</v>
      </c>
      <c r="L21" s="83">
        <f t="shared" si="2"/>
        <v>7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97</v>
      </c>
      <c r="C23" s="19">
        <f t="shared" ref="C23:C39" si="3">(B23/$B$40)*1000</f>
        <v>3.4268352999364091</v>
      </c>
      <c r="D23" s="40">
        <v>20</v>
      </c>
      <c r="E23" s="40">
        <v>7</v>
      </c>
      <c r="F23" s="40">
        <v>40</v>
      </c>
      <c r="G23" s="40">
        <v>50</v>
      </c>
      <c r="H23" s="40">
        <v>66</v>
      </c>
      <c r="I23" s="40">
        <v>19</v>
      </c>
      <c r="J23" s="40"/>
      <c r="K23" s="40">
        <v>1</v>
      </c>
      <c r="L23" s="40">
        <v>11</v>
      </c>
      <c r="M23" s="48"/>
    </row>
    <row r="24" spans="1:13" s="2" customFormat="1" x14ac:dyDescent="0.2">
      <c r="A24" s="26" t="s">
        <v>29</v>
      </c>
      <c r="B24" s="18">
        <f t="shared" ref="B24:B39" si="4">SUM(E24:G24)</f>
        <v>31</v>
      </c>
      <c r="C24" s="19">
        <f t="shared" si="3"/>
        <v>1.0951741680209142</v>
      </c>
      <c r="D24" s="41">
        <v>8</v>
      </c>
      <c r="E24" s="54"/>
      <c r="F24" s="54">
        <v>15</v>
      </c>
      <c r="G24" s="41">
        <v>16</v>
      </c>
      <c r="H24" s="41">
        <v>21</v>
      </c>
      <c r="I24" s="41">
        <v>9</v>
      </c>
      <c r="J24" s="41"/>
      <c r="K24" s="41"/>
      <c r="L24" s="41">
        <v>1</v>
      </c>
      <c r="M24" s="49"/>
    </row>
    <row r="25" spans="1:13" s="2" customFormat="1" x14ac:dyDescent="0.2">
      <c r="A25" s="26" t="s">
        <v>30</v>
      </c>
      <c r="B25" s="18">
        <f t="shared" si="4"/>
        <v>3</v>
      </c>
      <c r="C25" s="19">
        <f t="shared" si="3"/>
        <v>0.10598459690524978</v>
      </c>
      <c r="D25" s="41">
        <v>1</v>
      </c>
      <c r="E25" s="54"/>
      <c r="F25" s="54"/>
      <c r="G25" s="41">
        <v>3</v>
      </c>
      <c r="H25" s="41">
        <v>3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1</v>
      </c>
      <c r="C27" s="19">
        <f t="shared" si="3"/>
        <v>3.5328198968416588E-2</v>
      </c>
      <c r="D27" s="41">
        <v>1</v>
      </c>
      <c r="E27" s="54"/>
      <c r="F27" s="54">
        <v>1</v>
      </c>
      <c r="G27" s="41"/>
      <c r="H27" s="41">
        <v>1</v>
      </c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3</v>
      </c>
      <c r="C29" s="19">
        <f t="shared" si="3"/>
        <v>0.10598459690524978</v>
      </c>
      <c r="D29" s="41"/>
      <c r="E29" s="54"/>
      <c r="F29" s="54">
        <v>1</v>
      </c>
      <c r="G29" s="41">
        <v>2</v>
      </c>
      <c r="H29" s="41">
        <v>1</v>
      </c>
      <c r="I29" s="41">
        <v>1</v>
      </c>
      <c r="J29" s="41"/>
      <c r="K29" s="41"/>
      <c r="L29" s="41">
        <v>1</v>
      </c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10</v>
      </c>
      <c r="C31" s="19">
        <f t="shared" si="3"/>
        <v>0.35328198968416591</v>
      </c>
      <c r="D31" s="41">
        <v>5</v>
      </c>
      <c r="E31" s="54">
        <v>1</v>
      </c>
      <c r="F31" s="54">
        <v>1</v>
      </c>
      <c r="G31" s="41">
        <v>8</v>
      </c>
      <c r="H31" s="41">
        <v>10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15</v>
      </c>
      <c r="C32" s="19">
        <f t="shared" si="3"/>
        <v>0.52992298452624886</v>
      </c>
      <c r="D32" s="41">
        <v>9</v>
      </c>
      <c r="E32" s="54"/>
      <c r="F32" s="54">
        <v>8</v>
      </c>
      <c r="G32" s="41">
        <v>7</v>
      </c>
      <c r="H32" s="41">
        <v>10</v>
      </c>
      <c r="I32" s="41">
        <v>4</v>
      </c>
      <c r="J32" s="41"/>
      <c r="K32" s="41"/>
      <c r="L32" s="41">
        <v>1</v>
      </c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151</v>
      </c>
      <c r="C34" s="19">
        <f t="shared" si="3"/>
        <v>5.3345580442309046</v>
      </c>
      <c r="D34" s="41">
        <v>52</v>
      </c>
      <c r="E34" s="54">
        <v>33</v>
      </c>
      <c r="F34" s="54">
        <v>61</v>
      </c>
      <c r="G34" s="43">
        <v>57</v>
      </c>
      <c r="H34" s="41">
        <v>108</v>
      </c>
      <c r="I34" s="41">
        <v>30</v>
      </c>
      <c r="J34" s="41"/>
      <c r="K34" s="41"/>
      <c r="L34" s="41">
        <v>13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7</v>
      </c>
      <c r="C36" s="19">
        <f t="shared" si="3"/>
        <v>0.2472973927789161</v>
      </c>
      <c r="D36" s="41"/>
      <c r="E36" s="54">
        <v>1</v>
      </c>
      <c r="F36" s="54">
        <v>5</v>
      </c>
      <c r="G36" s="43">
        <v>1</v>
      </c>
      <c r="H36" s="41">
        <v>5</v>
      </c>
      <c r="I36" s="41">
        <v>1</v>
      </c>
      <c r="J36" s="41"/>
      <c r="K36" s="41"/>
      <c r="L36" s="41">
        <v>1</v>
      </c>
      <c r="M36" s="49"/>
    </row>
    <row r="37" spans="1:13" s="2" customFormat="1" x14ac:dyDescent="0.2">
      <c r="A37" s="26" t="s">
        <v>41</v>
      </c>
      <c r="B37" s="18">
        <f t="shared" si="4"/>
        <v>3</v>
      </c>
      <c r="C37" s="19">
        <f t="shared" si="3"/>
        <v>0.10598459690524978</v>
      </c>
      <c r="D37" s="41"/>
      <c r="E37" s="54"/>
      <c r="F37" s="54"/>
      <c r="G37" s="43">
        <v>3</v>
      </c>
      <c r="H37" s="41">
        <v>2</v>
      </c>
      <c r="I37" s="41">
        <v>1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38</v>
      </c>
      <c r="C38" s="19">
        <f t="shared" si="3"/>
        <v>1.3424715607998303</v>
      </c>
      <c r="D38" s="41">
        <v>3</v>
      </c>
      <c r="E38" s="54">
        <v>5</v>
      </c>
      <c r="F38" s="54">
        <v>14</v>
      </c>
      <c r="G38" s="43">
        <v>19</v>
      </c>
      <c r="H38" s="41">
        <v>30</v>
      </c>
      <c r="I38" s="41">
        <v>2</v>
      </c>
      <c r="J38" s="41"/>
      <c r="K38" s="41"/>
      <c r="L38" s="41">
        <v>6</v>
      </c>
      <c r="M38" s="49"/>
    </row>
    <row r="39" spans="1:13" s="2" customFormat="1" x14ac:dyDescent="0.2">
      <c r="A39" s="26" t="s">
        <v>43</v>
      </c>
      <c r="B39" s="18">
        <f t="shared" si="4"/>
        <v>6</v>
      </c>
      <c r="C39" s="19">
        <f t="shared" si="3"/>
        <v>0.21196919381049956</v>
      </c>
      <c r="D39" s="41">
        <v>1</v>
      </c>
      <c r="E39" s="54">
        <v>2</v>
      </c>
      <c r="F39" s="54">
        <v>2</v>
      </c>
      <c r="G39" s="41">
        <v>2</v>
      </c>
      <c r="H39" s="41">
        <v>4</v>
      </c>
      <c r="I39" s="41">
        <v>1</v>
      </c>
      <c r="J39" s="41"/>
      <c r="K39" s="41"/>
      <c r="L39" s="41">
        <v>1</v>
      </c>
      <c r="M39" s="50"/>
    </row>
    <row r="40" spans="1:13" s="3" customFormat="1" ht="12" x14ac:dyDescent="0.2">
      <c r="A40" s="27" t="s">
        <v>51</v>
      </c>
      <c r="B40" s="28">
        <f>SUM(E40:G40)</f>
        <v>28306</v>
      </c>
      <c r="C40" s="29"/>
      <c r="D40" s="28">
        <v>13836</v>
      </c>
      <c r="E40" s="28">
        <v>12043</v>
      </c>
      <c r="F40" s="28">
        <v>8136</v>
      </c>
      <c r="G40" s="28">
        <v>8127</v>
      </c>
      <c r="H40" s="28">
        <v>25888</v>
      </c>
      <c r="I40" s="28">
        <v>1106</v>
      </c>
      <c r="J40" s="28">
        <v>232</v>
      </c>
      <c r="K40" s="28">
        <v>1080</v>
      </c>
      <c r="L40" s="28"/>
      <c r="M40" s="30">
        <v>4293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83" priority="6" stopIfTrue="1" operator="equal">
      <formula>0</formula>
    </cfRule>
  </conditionalFormatting>
  <conditionalFormatting sqref="H23:H39">
    <cfRule type="cellIs" dxfId="82" priority="5" stopIfTrue="1" operator="equal">
      <formula>0</formula>
    </cfRule>
  </conditionalFormatting>
  <conditionalFormatting sqref="D17:D20 F17:F20 H17:H20 J17:J20 L17:L20">
    <cfRule type="cellIs" dxfId="81" priority="4" stopIfTrue="1" operator="equal">
      <formula>0</formula>
    </cfRule>
  </conditionalFormatting>
  <conditionalFormatting sqref="E17:E20 G17:G20 I17:I20 K17:K20">
    <cfRule type="cellIs" dxfId="80" priority="3" stopIfTrue="1" operator="equal">
      <formula>0</formula>
    </cfRule>
  </conditionalFormatting>
  <conditionalFormatting sqref="E23:F23">
    <cfRule type="cellIs" dxfId="79" priority="2" stopIfTrue="1" operator="equal">
      <formula>0</formula>
    </cfRule>
  </conditionalFormatting>
  <conditionalFormatting sqref="M17:M20">
    <cfRule type="cellIs" dxfId="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1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</v>
      </c>
      <c r="C8" s="78">
        <f>(B8/$B$40)*1000</f>
        <v>3.7783375314861458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3</v>
      </c>
      <c r="G8" s="77">
        <f t="shared" si="0"/>
        <v>0</v>
      </c>
      <c r="H8" s="77">
        <f t="shared" si="0"/>
        <v>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1.2594458438287153</v>
      </c>
      <c r="D23" s="40"/>
      <c r="E23" s="40"/>
      <c r="F23" s="40">
        <v>1</v>
      </c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2.5188916876574305</v>
      </c>
      <c r="D32" s="41">
        <v>1</v>
      </c>
      <c r="E32" s="54"/>
      <c r="F32" s="54">
        <v>2</v>
      </c>
      <c r="G32" s="41"/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794</v>
      </c>
      <c r="C40" s="29"/>
      <c r="D40" s="28">
        <v>392</v>
      </c>
      <c r="E40" s="28">
        <v>311</v>
      </c>
      <c r="F40" s="28">
        <v>236</v>
      </c>
      <c r="G40" s="28">
        <v>247</v>
      </c>
      <c r="H40" s="28">
        <v>748</v>
      </c>
      <c r="I40" s="28">
        <v>21</v>
      </c>
      <c r="J40" s="28">
        <v>13</v>
      </c>
      <c r="K40" s="28">
        <v>12</v>
      </c>
      <c r="L40" s="28"/>
      <c r="M40" s="30">
        <v>38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77" priority="6" stopIfTrue="1" operator="equal">
      <formula>0</formula>
    </cfRule>
  </conditionalFormatting>
  <conditionalFormatting sqref="H23:H39">
    <cfRule type="cellIs" dxfId="76" priority="5" stopIfTrue="1" operator="equal">
      <formula>0</formula>
    </cfRule>
  </conditionalFormatting>
  <conditionalFormatting sqref="D17:D20 F17:F20 H17:H20 J17:J20 L17:L20">
    <cfRule type="cellIs" dxfId="75" priority="4" stopIfTrue="1" operator="equal">
      <formula>0</formula>
    </cfRule>
  </conditionalFormatting>
  <conditionalFormatting sqref="E17:E20 G17:G20 I17:I20 K17:K20">
    <cfRule type="cellIs" dxfId="74" priority="3" stopIfTrue="1" operator="equal">
      <formula>0</formula>
    </cfRule>
  </conditionalFormatting>
  <conditionalFormatting sqref="E23:F23">
    <cfRule type="cellIs" dxfId="73" priority="2" stopIfTrue="1" operator="equal">
      <formula>0</formula>
    </cfRule>
  </conditionalFormatting>
  <conditionalFormatting sqref="M17:M20">
    <cfRule type="cellIs" dxfId="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2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7</v>
      </c>
      <c r="C8" s="78">
        <f>(B8/$B$40)*1000</f>
        <v>4.7425474254742541</v>
      </c>
      <c r="D8" s="77">
        <f t="shared" ref="D8:M8" si="0">(SUM(D23:D39))+D15+D21</f>
        <v>1</v>
      </c>
      <c r="E8" s="77">
        <f t="shared" si="0"/>
        <v>2</v>
      </c>
      <c r="F8" s="77">
        <f t="shared" si="0"/>
        <v>5</v>
      </c>
      <c r="G8" s="77">
        <f t="shared" si="0"/>
        <v>0</v>
      </c>
      <c r="H8" s="77">
        <f t="shared" si="0"/>
        <v>7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1</v>
      </c>
      <c r="C13" s="19">
        <f>(B13/$B$40)*1000</f>
        <v>0.6775067750677507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0.6775067750677507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0.6775067750677507</v>
      </c>
      <c r="D23" s="40"/>
      <c r="E23" s="40"/>
      <c r="F23" s="40">
        <v>1</v>
      </c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0.6775067750677507</v>
      </c>
      <c r="D32" s="41"/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</v>
      </c>
      <c r="C34" s="19">
        <f t="shared" si="3"/>
        <v>2.0325203252032522</v>
      </c>
      <c r="D34" s="41"/>
      <c r="E34" s="54">
        <v>1</v>
      </c>
      <c r="F34" s="54">
        <v>2</v>
      </c>
      <c r="G34" s="43"/>
      <c r="H34" s="41">
        <v>3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0.6775067750677507</v>
      </c>
      <c r="D39" s="41">
        <v>1</v>
      </c>
      <c r="E39" s="54">
        <v>1</v>
      </c>
      <c r="F39" s="54"/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1476</v>
      </c>
      <c r="C40" s="29"/>
      <c r="D40" s="28">
        <v>713</v>
      </c>
      <c r="E40" s="28">
        <v>614</v>
      </c>
      <c r="F40" s="28">
        <v>444</v>
      </c>
      <c r="G40" s="28">
        <v>418</v>
      </c>
      <c r="H40" s="28">
        <v>1395</v>
      </c>
      <c r="I40" s="28">
        <v>29</v>
      </c>
      <c r="J40" s="28">
        <v>23</v>
      </c>
      <c r="K40" s="28">
        <v>29</v>
      </c>
      <c r="L40" s="28"/>
      <c r="M40" s="30">
        <v>49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71" priority="6" stopIfTrue="1" operator="equal">
      <formula>0</formula>
    </cfRule>
  </conditionalFormatting>
  <conditionalFormatting sqref="H23:H39">
    <cfRule type="cellIs" dxfId="70" priority="5" stopIfTrue="1" operator="equal">
      <formula>0</formula>
    </cfRule>
  </conditionalFormatting>
  <conditionalFormatting sqref="D17:D20 F17:F20 H17:H20 J17:J20 L17:L20">
    <cfRule type="cellIs" dxfId="69" priority="4" stopIfTrue="1" operator="equal">
      <formula>0</formula>
    </cfRule>
  </conditionalFormatting>
  <conditionalFormatting sqref="E17:E20 G17:G20 I17:I20 K17:K20">
    <cfRule type="cellIs" dxfId="68" priority="3" stopIfTrue="1" operator="equal">
      <formula>0</formula>
    </cfRule>
  </conditionalFormatting>
  <conditionalFormatting sqref="E23:F23">
    <cfRule type="cellIs" dxfId="67" priority="2" stopIfTrue="1" operator="equal">
      <formula>0</formula>
    </cfRule>
  </conditionalFormatting>
  <conditionalFormatting sqref="M17:M20">
    <cfRule type="cellIs" dxfId="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3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127</v>
      </c>
      <c r="C8" s="78">
        <f>(B8/$B$40)*1000</f>
        <v>7.9117866932469481</v>
      </c>
      <c r="D8" s="77">
        <f t="shared" ref="D8:M8" si="0">(SUM(D23:D39))+D15+D21</f>
        <v>33</v>
      </c>
      <c r="E8" s="77">
        <f t="shared" si="0"/>
        <v>17</v>
      </c>
      <c r="F8" s="77">
        <f t="shared" si="0"/>
        <v>43</v>
      </c>
      <c r="G8" s="77">
        <f t="shared" si="0"/>
        <v>67</v>
      </c>
      <c r="H8" s="77">
        <f t="shared" si="0"/>
        <v>40</v>
      </c>
      <c r="I8" s="77">
        <f t="shared" si="0"/>
        <v>85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6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19</v>
      </c>
      <c r="C11" s="19">
        <f>(B11/$B$40)*1000</f>
        <v>1.1836531273361575</v>
      </c>
      <c r="D11" s="40">
        <v>4</v>
      </c>
      <c r="E11" s="40">
        <v>5</v>
      </c>
      <c r="F11" s="40">
        <v>4</v>
      </c>
      <c r="G11" s="40">
        <v>10</v>
      </c>
      <c r="H11" s="40">
        <v>2</v>
      </c>
      <c r="I11" s="53">
        <v>17</v>
      </c>
      <c r="J11" s="53"/>
      <c r="K11" s="53"/>
      <c r="L11" s="53"/>
      <c r="M11" s="51">
        <v>1</v>
      </c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0.124595066035385</v>
      </c>
      <c r="D13" s="41"/>
      <c r="E13" s="41"/>
      <c r="F13" s="41">
        <v>2</v>
      </c>
      <c r="G13" s="41"/>
      <c r="H13" s="41">
        <v>1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</v>
      </c>
      <c r="C14" s="19">
        <f>(B14/$B$40)*1000</f>
        <v>6.2297533017692502E-2</v>
      </c>
      <c r="D14" s="41"/>
      <c r="E14" s="41"/>
      <c r="F14" s="41"/>
      <c r="G14" s="41">
        <v>1</v>
      </c>
      <c r="H14" s="41"/>
      <c r="I14" s="54">
        <v>1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22</v>
      </c>
      <c r="C15" s="78">
        <f>(B15/B40)*1000</f>
        <v>1.3705457263892349</v>
      </c>
      <c r="D15" s="83">
        <f t="shared" ref="D15:M15" si="1">SUM(D11:D14)</f>
        <v>4</v>
      </c>
      <c r="E15" s="83">
        <f t="shared" si="1"/>
        <v>5</v>
      </c>
      <c r="F15" s="83">
        <f t="shared" si="1"/>
        <v>6</v>
      </c>
      <c r="G15" s="83">
        <f t="shared" si="1"/>
        <v>11</v>
      </c>
      <c r="H15" s="83">
        <f t="shared" si="1"/>
        <v>3</v>
      </c>
      <c r="I15" s="83">
        <f t="shared" si="1"/>
        <v>19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1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2</v>
      </c>
      <c r="C18" s="19">
        <f>(B18/$B$40)*1000</f>
        <v>0.124595066035385</v>
      </c>
      <c r="D18" s="41">
        <v>1</v>
      </c>
      <c r="E18" s="41">
        <v>1</v>
      </c>
      <c r="F18" s="41"/>
      <c r="G18" s="41">
        <v>1</v>
      </c>
      <c r="H18" s="41"/>
      <c r="I18" s="41">
        <v>2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12</v>
      </c>
      <c r="C19" s="19">
        <f>(B19/$B$40)*1000</f>
        <v>0.74757039621230992</v>
      </c>
      <c r="D19" s="41">
        <v>6</v>
      </c>
      <c r="E19" s="41">
        <v>3</v>
      </c>
      <c r="F19" s="41">
        <v>6</v>
      </c>
      <c r="G19" s="41">
        <v>3</v>
      </c>
      <c r="H19" s="41">
        <v>5</v>
      </c>
      <c r="I19" s="41">
        <v>7</v>
      </c>
      <c r="J19" s="41"/>
      <c r="K19" s="41"/>
      <c r="L19" s="41"/>
      <c r="M19" s="49">
        <v>1</v>
      </c>
    </row>
    <row r="20" spans="1:13" s="2" customFormat="1" x14ac:dyDescent="0.2">
      <c r="A20" s="23" t="s">
        <v>25</v>
      </c>
      <c r="B20" s="18">
        <f>SUM(E20:G20)</f>
        <v>12</v>
      </c>
      <c r="C20" s="19">
        <f>(B20/$B$40)*1000</f>
        <v>0.74757039621230992</v>
      </c>
      <c r="D20" s="41">
        <v>2</v>
      </c>
      <c r="E20" s="41">
        <v>1</v>
      </c>
      <c r="F20" s="41">
        <v>6</v>
      </c>
      <c r="G20" s="41">
        <v>5</v>
      </c>
      <c r="H20" s="41">
        <v>2</v>
      </c>
      <c r="I20" s="41">
        <v>9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26</v>
      </c>
      <c r="B21" s="77">
        <f>SUM(B17:B20)</f>
        <v>26</v>
      </c>
      <c r="C21" s="78">
        <f>(B21/$B$40)*1000</f>
        <v>1.619735858460005</v>
      </c>
      <c r="D21" s="83">
        <f>SUM(D17:D20)</f>
        <v>9</v>
      </c>
      <c r="E21" s="83">
        <f t="shared" ref="E21:M21" si="2">SUM(E17:E20)</f>
        <v>5</v>
      </c>
      <c r="F21" s="83">
        <f t="shared" si="2"/>
        <v>12</v>
      </c>
      <c r="G21" s="83">
        <f t="shared" si="2"/>
        <v>9</v>
      </c>
      <c r="H21" s="83">
        <f t="shared" si="2"/>
        <v>7</v>
      </c>
      <c r="I21" s="83">
        <f t="shared" si="2"/>
        <v>18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1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23</v>
      </c>
      <c r="C23" s="19">
        <f t="shared" ref="C23:C39" si="3">(B23/$B$40)*1000</f>
        <v>1.4328432594069274</v>
      </c>
      <c r="D23" s="40">
        <v>9</v>
      </c>
      <c r="E23" s="40">
        <v>1</v>
      </c>
      <c r="F23" s="40">
        <v>6</v>
      </c>
      <c r="G23" s="40">
        <v>16</v>
      </c>
      <c r="H23" s="40">
        <v>7</v>
      </c>
      <c r="I23" s="40">
        <v>15</v>
      </c>
      <c r="J23" s="40"/>
      <c r="K23" s="40"/>
      <c r="L23" s="40">
        <v>1</v>
      </c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3</v>
      </c>
      <c r="C24" s="19">
        <f t="shared" si="3"/>
        <v>0.18689259905307748</v>
      </c>
      <c r="D24" s="41">
        <v>1</v>
      </c>
      <c r="E24" s="54">
        <v>2</v>
      </c>
      <c r="F24" s="54"/>
      <c r="G24" s="41">
        <v>1</v>
      </c>
      <c r="H24" s="41">
        <v>2</v>
      </c>
      <c r="I24" s="41">
        <v>1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3</v>
      </c>
      <c r="C31" s="19">
        <f t="shared" si="3"/>
        <v>0.18689259905307748</v>
      </c>
      <c r="D31" s="41"/>
      <c r="E31" s="54"/>
      <c r="F31" s="54"/>
      <c r="G31" s="41">
        <v>3</v>
      </c>
      <c r="H31" s="41">
        <v>3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3</v>
      </c>
      <c r="C32" s="19">
        <f t="shared" si="3"/>
        <v>0.18689259905307748</v>
      </c>
      <c r="D32" s="41">
        <v>1</v>
      </c>
      <c r="E32" s="54"/>
      <c r="F32" s="54"/>
      <c r="G32" s="41">
        <v>3</v>
      </c>
      <c r="H32" s="41">
        <v>1</v>
      </c>
      <c r="I32" s="41">
        <v>2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31</v>
      </c>
      <c r="C34" s="19">
        <f t="shared" si="3"/>
        <v>1.9312235235484676</v>
      </c>
      <c r="D34" s="41">
        <v>9</v>
      </c>
      <c r="E34" s="54">
        <v>4</v>
      </c>
      <c r="F34" s="54">
        <v>13</v>
      </c>
      <c r="G34" s="43">
        <v>14</v>
      </c>
      <c r="H34" s="41">
        <v>17</v>
      </c>
      <c r="I34" s="41">
        <v>14</v>
      </c>
      <c r="J34" s="41"/>
      <c r="K34" s="41"/>
      <c r="L34" s="41"/>
      <c r="M34" s="49">
        <v>3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5</v>
      </c>
      <c r="C37" s="19">
        <f t="shared" si="3"/>
        <v>0.31148766508846248</v>
      </c>
      <c r="D37" s="41"/>
      <c r="E37" s="54"/>
      <c r="F37" s="54">
        <v>2</v>
      </c>
      <c r="G37" s="43">
        <v>3</v>
      </c>
      <c r="H37" s="41"/>
      <c r="I37" s="41">
        <v>5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3</v>
      </c>
      <c r="C38" s="19">
        <f t="shared" si="3"/>
        <v>0.18689259905307748</v>
      </c>
      <c r="D38" s="41"/>
      <c r="E38" s="54"/>
      <c r="F38" s="54"/>
      <c r="G38" s="43">
        <v>3</v>
      </c>
      <c r="H38" s="41"/>
      <c r="I38" s="41">
        <v>3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8</v>
      </c>
      <c r="C39" s="19">
        <f t="shared" si="3"/>
        <v>0.49838026414154002</v>
      </c>
      <c r="D39" s="41"/>
      <c r="E39" s="54"/>
      <c r="F39" s="54">
        <v>4</v>
      </c>
      <c r="G39" s="41">
        <v>4</v>
      </c>
      <c r="H39" s="41"/>
      <c r="I39" s="41">
        <v>8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16052</v>
      </c>
      <c r="C40" s="29"/>
      <c r="D40" s="28">
        <v>7787</v>
      </c>
      <c r="E40" s="28">
        <v>6634</v>
      </c>
      <c r="F40" s="28">
        <v>4634</v>
      </c>
      <c r="G40" s="28">
        <v>4784</v>
      </c>
      <c r="H40" s="28">
        <v>11319</v>
      </c>
      <c r="I40" s="28">
        <v>4318</v>
      </c>
      <c r="J40" s="28">
        <v>138</v>
      </c>
      <c r="K40" s="28">
        <v>277</v>
      </c>
      <c r="L40" s="28"/>
      <c r="M40" s="30">
        <v>2248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65" priority="6" stopIfTrue="1" operator="equal">
      <formula>0</formula>
    </cfRule>
  </conditionalFormatting>
  <conditionalFormatting sqref="H23:H39">
    <cfRule type="cellIs" dxfId="64" priority="5" stopIfTrue="1" operator="equal">
      <formula>0</formula>
    </cfRule>
  </conditionalFormatting>
  <conditionalFormatting sqref="D17:D20 F17:F20 H17:H20 J17:J20 L17:L20">
    <cfRule type="cellIs" dxfId="63" priority="4" stopIfTrue="1" operator="equal">
      <formula>0</formula>
    </cfRule>
  </conditionalFormatting>
  <conditionalFormatting sqref="E17:E20 G17:G20 I17:I20 K17:K20">
    <cfRule type="cellIs" dxfId="62" priority="3" stopIfTrue="1" operator="equal">
      <formula>0</formula>
    </cfRule>
  </conditionalFormatting>
  <conditionalFormatting sqref="E23:F23">
    <cfRule type="cellIs" dxfId="61" priority="2" stopIfTrue="1" operator="equal">
      <formula>0</formula>
    </cfRule>
  </conditionalFormatting>
  <conditionalFormatting sqref="M17:M20">
    <cfRule type="cellIs" dxfId="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4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123</v>
      </c>
      <c r="C8" s="78">
        <f>(B8/$B$40)*1000</f>
        <v>8.9117519200115911</v>
      </c>
      <c r="D8" s="77">
        <f t="shared" ref="D8:M8" si="0">(SUM(D23:D39))+D15+D21</f>
        <v>37</v>
      </c>
      <c r="E8" s="77">
        <f t="shared" si="0"/>
        <v>22</v>
      </c>
      <c r="F8" s="77">
        <f t="shared" si="0"/>
        <v>42</v>
      </c>
      <c r="G8" s="77">
        <f t="shared" si="0"/>
        <v>59</v>
      </c>
      <c r="H8" s="77">
        <f t="shared" si="0"/>
        <v>94</v>
      </c>
      <c r="I8" s="77">
        <f t="shared" si="0"/>
        <v>26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0.14490653528474134</v>
      </c>
      <c r="D11" s="40">
        <v>1</v>
      </c>
      <c r="E11" s="40"/>
      <c r="F11" s="40"/>
      <c r="G11" s="40">
        <v>2</v>
      </c>
      <c r="H11" s="40">
        <v>1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0.14490653528474134</v>
      </c>
      <c r="D13" s="41"/>
      <c r="E13" s="41"/>
      <c r="F13" s="41">
        <v>1</v>
      </c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</v>
      </c>
      <c r="C14" s="19">
        <f>(B14/$B$40)*1000</f>
        <v>7.2453267642370672E-2</v>
      </c>
      <c r="D14" s="41"/>
      <c r="E14" s="41"/>
      <c r="F14" s="41"/>
      <c r="G14" s="41">
        <v>1</v>
      </c>
      <c r="H14" s="41"/>
      <c r="I14" s="54">
        <v>1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5</v>
      </c>
      <c r="C15" s="78">
        <f>(B15/B40)*1000</f>
        <v>0.36226633821185333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1</v>
      </c>
      <c r="G15" s="83">
        <f t="shared" si="1"/>
        <v>4</v>
      </c>
      <c r="H15" s="83">
        <f t="shared" si="1"/>
        <v>3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1</v>
      </c>
      <c r="C17" s="19">
        <f>(B17/$B$40)*1000</f>
        <v>7.2453267642370672E-2</v>
      </c>
      <c r="D17" s="41"/>
      <c r="E17" s="41"/>
      <c r="F17" s="41"/>
      <c r="G17" s="41">
        <v>1</v>
      </c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11</v>
      </c>
      <c r="C18" s="19">
        <f>(B18/$B$40)*1000</f>
        <v>0.79698594406607748</v>
      </c>
      <c r="D18" s="41"/>
      <c r="E18" s="41"/>
      <c r="F18" s="41">
        <v>8</v>
      </c>
      <c r="G18" s="41">
        <v>3</v>
      </c>
      <c r="H18" s="41">
        <v>9</v>
      </c>
      <c r="I18" s="41">
        <v>2</v>
      </c>
      <c r="J18" s="41"/>
      <c r="K18" s="41"/>
      <c r="L18" s="41"/>
      <c r="M18" s="49">
        <v>1</v>
      </c>
    </row>
    <row r="19" spans="1:13" s="2" customFormat="1" x14ac:dyDescent="0.2">
      <c r="A19" s="23" t="s">
        <v>24</v>
      </c>
      <c r="B19" s="18">
        <f>SUM(E19:G19)</f>
        <v>9</v>
      </c>
      <c r="C19" s="19">
        <f>(B19/$B$40)*1000</f>
        <v>0.65207940878133597</v>
      </c>
      <c r="D19" s="41">
        <v>2</v>
      </c>
      <c r="E19" s="41">
        <v>3</v>
      </c>
      <c r="F19" s="41">
        <v>2</v>
      </c>
      <c r="G19" s="41">
        <v>4</v>
      </c>
      <c r="H19" s="41">
        <v>5</v>
      </c>
      <c r="I19" s="41">
        <v>2</v>
      </c>
      <c r="J19" s="41"/>
      <c r="K19" s="41"/>
      <c r="L19" s="41">
        <v>2</v>
      </c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7.2453267642370672E-2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22</v>
      </c>
      <c r="C21" s="78">
        <f>(B21/$B$40)*1000</f>
        <v>1.593971888132155</v>
      </c>
      <c r="D21" s="83">
        <f>SUM(D17:D20)</f>
        <v>2</v>
      </c>
      <c r="E21" s="83">
        <f t="shared" ref="E21:M21" si="2">SUM(E17:E20)</f>
        <v>3</v>
      </c>
      <c r="F21" s="83">
        <f t="shared" si="2"/>
        <v>10</v>
      </c>
      <c r="G21" s="83">
        <f t="shared" si="2"/>
        <v>9</v>
      </c>
      <c r="H21" s="83">
        <f t="shared" si="2"/>
        <v>16</v>
      </c>
      <c r="I21" s="83">
        <f t="shared" si="2"/>
        <v>4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1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31</v>
      </c>
      <c r="C23" s="19">
        <f t="shared" ref="C23:C39" si="3">(B23/$B$40)*1000</f>
        <v>2.2460512969134911</v>
      </c>
      <c r="D23" s="40">
        <v>9</v>
      </c>
      <c r="E23" s="40">
        <v>3</v>
      </c>
      <c r="F23" s="40">
        <v>12</v>
      </c>
      <c r="G23" s="40">
        <v>16</v>
      </c>
      <c r="H23" s="40">
        <v>21</v>
      </c>
      <c r="I23" s="40">
        <v>10</v>
      </c>
      <c r="J23" s="40"/>
      <c r="K23" s="40"/>
      <c r="L23" s="40"/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7.2453267642370672E-2</v>
      </c>
      <c r="D24" s="41"/>
      <c r="E24" s="54"/>
      <c r="F24" s="54"/>
      <c r="G24" s="41">
        <v>1</v>
      </c>
      <c r="H24" s="41"/>
      <c r="I24" s="41">
        <v>1</v>
      </c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7.2453267642370672E-2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1</v>
      </c>
      <c r="C28" s="19">
        <f t="shared" si="3"/>
        <v>7.2453267642370672E-2</v>
      </c>
      <c r="D28" s="41"/>
      <c r="E28" s="54"/>
      <c r="F28" s="54"/>
      <c r="G28" s="41">
        <v>1</v>
      </c>
      <c r="H28" s="41">
        <v>1</v>
      </c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7.2453267642370672E-2</v>
      </c>
      <c r="D29" s="41"/>
      <c r="E29" s="54"/>
      <c r="F29" s="54"/>
      <c r="G29" s="41">
        <v>1</v>
      </c>
      <c r="H29" s="41">
        <v>1</v>
      </c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3</v>
      </c>
      <c r="C31" s="19">
        <f t="shared" si="3"/>
        <v>0.21735980292711202</v>
      </c>
      <c r="D31" s="41">
        <v>2</v>
      </c>
      <c r="E31" s="54"/>
      <c r="F31" s="54"/>
      <c r="G31" s="41">
        <v>3</v>
      </c>
      <c r="H31" s="41">
        <v>1</v>
      </c>
      <c r="I31" s="41">
        <v>2</v>
      </c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7</v>
      </c>
      <c r="C32" s="19">
        <f t="shared" si="3"/>
        <v>0.50717287349659468</v>
      </c>
      <c r="D32" s="41"/>
      <c r="E32" s="54"/>
      <c r="F32" s="54">
        <v>1</v>
      </c>
      <c r="G32" s="41">
        <v>6</v>
      </c>
      <c r="H32" s="41">
        <v>6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45</v>
      </c>
      <c r="C34" s="19">
        <f t="shared" si="3"/>
        <v>3.2603970439066803</v>
      </c>
      <c r="D34" s="41">
        <v>23</v>
      </c>
      <c r="E34" s="54">
        <v>15</v>
      </c>
      <c r="F34" s="54">
        <v>15</v>
      </c>
      <c r="G34" s="43">
        <v>15</v>
      </c>
      <c r="H34" s="41">
        <v>39</v>
      </c>
      <c r="I34" s="41">
        <v>5</v>
      </c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2</v>
      </c>
      <c r="C35" s="19">
        <f t="shared" si="3"/>
        <v>0.14490653528474134</v>
      </c>
      <c r="D35" s="41"/>
      <c r="E35" s="54"/>
      <c r="F35" s="54">
        <v>1</v>
      </c>
      <c r="G35" s="43">
        <v>1</v>
      </c>
      <c r="H35" s="41">
        <v>1</v>
      </c>
      <c r="I35" s="41">
        <v>1</v>
      </c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7.2453267642370672E-2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1</v>
      </c>
      <c r="C37" s="19">
        <f t="shared" si="3"/>
        <v>7.2453267642370672E-2</v>
      </c>
      <c r="D37" s="41"/>
      <c r="E37" s="54"/>
      <c r="F37" s="54">
        <v>1</v>
      </c>
      <c r="G37" s="43"/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0.14490653528474134</v>
      </c>
      <c r="D38" s="41"/>
      <c r="E38" s="54">
        <v>1</v>
      </c>
      <c r="F38" s="54"/>
      <c r="G38" s="43">
        <v>1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13802</v>
      </c>
      <c r="C40" s="29"/>
      <c r="D40" s="28">
        <v>6691</v>
      </c>
      <c r="E40" s="28">
        <v>5631</v>
      </c>
      <c r="F40" s="28">
        <v>3991</v>
      </c>
      <c r="G40" s="28">
        <v>4180</v>
      </c>
      <c r="H40" s="28">
        <v>12851</v>
      </c>
      <c r="I40" s="28">
        <v>704</v>
      </c>
      <c r="J40" s="28">
        <v>115</v>
      </c>
      <c r="K40" s="28">
        <v>132</v>
      </c>
      <c r="L40" s="28"/>
      <c r="M40" s="30">
        <v>846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9" priority="6" stopIfTrue="1" operator="equal">
      <formula>0</formula>
    </cfRule>
  </conditionalFormatting>
  <conditionalFormatting sqref="H23:H39">
    <cfRule type="cellIs" dxfId="58" priority="5" stopIfTrue="1" operator="equal">
      <formula>0</formula>
    </cfRule>
  </conditionalFormatting>
  <conditionalFormatting sqref="D17:D20 F17:F20 H17:H20 J17:J20 L17:L20">
    <cfRule type="cellIs" dxfId="57" priority="4" stopIfTrue="1" operator="equal">
      <formula>0</formula>
    </cfRule>
  </conditionalFormatting>
  <conditionalFormatting sqref="E17:E20 G17:G20 I17:I20 K17:K20">
    <cfRule type="cellIs" dxfId="56" priority="3" stopIfTrue="1" operator="equal">
      <formula>0</formula>
    </cfRule>
  </conditionalFormatting>
  <conditionalFormatting sqref="E23:F23">
    <cfRule type="cellIs" dxfId="55" priority="2" stopIfTrue="1" operator="equal">
      <formula>0</formula>
    </cfRule>
  </conditionalFormatting>
  <conditionalFormatting sqref="M17:M20">
    <cfRule type="cellIs" dxfId="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5">
    <pageSetUpPr fitToPage="1"/>
  </sheetPr>
  <dimension ref="A1:N43"/>
  <sheetViews>
    <sheetView topLeftCell="A13" workbookViewId="0">
      <selection activeCell="B34" sqref="B34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29</v>
      </c>
      <c r="C8" s="78">
        <f>(B8/$B$40)*1000</f>
        <v>4.8414023372287147</v>
      </c>
      <c r="D8" s="77">
        <f t="shared" ref="D8:M8" si="0">(SUM(D23:D39))+D15+D21</f>
        <v>10</v>
      </c>
      <c r="E8" s="77">
        <f t="shared" si="0"/>
        <v>6</v>
      </c>
      <c r="F8" s="77">
        <f t="shared" si="0"/>
        <v>9</v>
      </c>
      <c r="G8" s="77">
        <f t="shared" si="0"/>
        <v>14</v>
      </c>
      <c r="H8" s="77">
        <f t="shared" si="0"/>
        <v>22</v>
      </c>
      <c r="I8" s="77">
        <f t="shared" si="0"/>
        <v>5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2</v>
      </c>
      <c r="C11" s="19">
        <f>(B11/$B$40)*1000</f>
        <v>0.333889816360601</v>
      </c>
      <c r="D11" s="40"/>
      <c r="E11" s="40"/>
      <c r="F11" s="40"/>
      <c r="G11" s="40">
        <v>2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0.333889816360601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2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4" s="2" customFormat="1" x14ac:dyDescent="0.2">
      <c r="A17" s="23" t="s">
        <v>22</v>
      </c>
      <c r="B17" s="18">
        <f>SUM(E17:G17)</f>
        <v>1</v>
      </c>
      <c r="C17" s="19">
        <f>(B17/$B$40)*1000</f>
        <v>0.1669449081803005</v>
      </c>
      <c r="D17" s="41"/>
      <c r="E17" s="41"/>
      <c r="F17" s="41">
        <v>1</v>
      </c>
      <c r="G17" s="41"/>
      <c r="H17" s="41"/>
      <c r="I17" s="41"/>
      <c r="J17" s="41"/>
      <c r="K17" s="41"/>
      <c r="L17" s="41">
        <v>1</v>
      </c>
      <c r="M17" s="49"/>
    </row>
    <row r="18" spans="1:14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4" s="2" customFormat="1" x14ac:dyDescent="0.2">
      <c r="A19" s="23" t="s">
        <v>24</v>
      </c>
      <c r="B19" s="18">
        <f>SUM(E19:G19)</f>
        <v>4</v>
      </c>
      <c r="C19" s="19">
        <f>(B19/$B$40)*1000</f>
        <v>0.667779632721202</v>
      </c>
      <c r="D19" s="41"/>
      <c r="E19" s="41"/>
      <c r="F19" s="41"/>
      <c r="G19" s="41">
        <v>4</v>
      </c>
      <c r="H19" s="41">
        <v>1</v>
      </c>
      <c r="I19" s="41">
        <v>3</v>
      </c>
      <c r="J19" s="41"/>
      <c r="K19" s="41"/>
      <c r="L19" s="41"/>
      <c r="M19" s="49"/>
    </row>
    <row r="20" spans="1:14" s="2" customFormat="1" x14ac:dyDescent="0.2">
      <c r="A20" s="23" t="s">
        <v>25</v>
      </c>
      <c r="B20" s="18">
        <f>SUM(E20:G20)</f>
        <v>3</v>
      </c>
      <c r="C20" s="19">
        <f>(B20/$B$40)*1000</f>
        <v>0.5008347245409015</v>
      </c>
      <c r="D20" s="41"/>
      <c r="E20" s="41"/>
      <c r="F20" s="41">
        <v>1</v>
      </c>
      <c r="G20" s="41">
        <v>2</v>
      </c>
      <c r="H20" s="41">
        <v>2</v>
      </c>
      <c r="I20" s="41">
        <v>1</v>
      </c>
      <c r="J20" s="41"/>
      <c r="K20" s="41"/>
      <c r="L20" s="41"/>
      <c r="M20" s="49"/>
    </row>
    <row r="21" spans="1:14" s="2" customFormat="1" ht="12" x14ac:dyDescent="0.2">
      <c r="A21" s="80" t="s">
        <v>26</v>
      </c>
      <c r="B21" s="77">
        <f>SUM(B17:B20)</f>
        <v>8</v>
      </c>
      <c r="C21" s="78">
        <f>(B21/$B$40)*1000</f>
        <v>1.335559265442404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6</v>
      </c>
      <c r="H21" s="83">
        <f t="shared" si="2"/>
        <v>3</v>
      </c>
      <c r="I21" s="83">
        <f t="shared" si="2"/>
        <v>4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4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  <c r="N22" s="34"/>
    </row>
    <row r="23" spans="1:14" s="2" customFormat="1" x14ac:dyDescent="0.2">
      <c r="A23" s="26" t="s">
        <v>28</v>
      </c>
      <c r="B23" s="18">
        <f>SUM(E23:G23)</f>
        <v>2</v>
      </c>
      <c r="C23" s="19">
        <f t="shared" ref="C23:C39" si="3">(B23/$B$40)*1000</f>
        <v>0.333889816360601</v>
      </c>
      <c r="D23" s="40">
        <v>2</v>
      </c>
      <c r="E23" s="40">
        <v>1</v>
      </c>
      <c r="F23" s="40">
        <v>1</v>
      </c>
      <c r="G23" s="40"/>
      <c r="H23" s="40">
        <v>2</v>
      </c>
      <c r="I23" s="40"/>
      <c r="J23" s="40"/>
      <c r="K23" s="40"/>
      <c r="L23" s="40"/>
      <c r="M23" s="48"/>
      <c r="N23" s="33"/>
    </row>
    <row r="24" spans="1:14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4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4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4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4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4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4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4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4" s="2" customFormat="1" x14ac:dyDescent="0.2">
      <c r="A32" s="26" t="s">
        <v>37</v>
      </c>
      <c r="B32" s="18">
        <f t="shared" si="4"/>
        <v>2</v>
      </c>
      <c r="C32" s="19">
        <f t="shared" si="3"/>
        <v>0.333889816360601</v>
      </c>
      <c r="D32" s="41">
        <v>1</v>
      </c>
      <c r="E32" s="54"/>
      <c r="F32" s="54"/>
      <c r="G32" s="41">
        <v>2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12</v>
      </c>
      <c r="C34" s="19">
        <f t="shared" si="3"/>
        <v>2.003338898163606</v>
      </c>
      <c r="D34" s="41">
        <v>6</v>
      </c>
      <c r="E34" s="54">
        <v>4</v>
      </c>
      <c r="F34" s="54">
        <v>4</v>
      </c>
      <c r="G34" s="43">
        <v>4</v>
      </c>
      <c r="H34" s="41">
        <v>10</v>
      </c>
      <c r="I34" s="41">
        <v>1</v>
      </c>
      <c r="J34" s="41"/>
      <c r="K34" s="41"/>
      <c r="L34" s="41">
        <v>1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3</v>
      </c>
      <c r="C38" s="19">
        <f t="shared" si="3"/>
        <v>0.5008347245409015</v>
      </c>
      <c r="D38" s="41">
        <v>1</v>
      </c>
      <c r="E38" s="54">
        <v>1</v>
      </c>
      <c r="F38" s="54">
        <v>2</v>
      </c>
      <c r="G38" s="43"/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5990</v>
      </c>
      <c r="C40" s="29"/>
      <c r="D40" s="28">
        <v>2918</v>
      </c>
      <c r="E40" s="28">
        <v>2520</v>
      </c>
      <c r="F40" s="28">
        <v>1732</v>
      </c>
      <c r="G40" s="28">
        <v>1738</v>
      </c>
      <c r="H40" s="28">
        <v>5565</v>
      </c>
      <c r="I40" s="28">
        <v>328</v>
      </c>
      <c r="J40" s="28">
        <v>47</v>
      </c>
      <c r="K40" s="28">
        <v>50</v>
      </c>
      <c r="L40" s="28"/>
      <c r="M40" s="30">
        <v>866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3" priority="6" stopIfTrue="1" operator="equal">
      <formula>0</formula>
    </cfRule>
  </conditionalFormatting>
  <conditionalFormatting sqref="H23:H39">
    <cfRule type="cellIs" dxfId="52" priority="5" stopIfTrue="1" operator="equal">
      <formula>0</formula>
    </cfRule>
  </conditionalFormatting>
  <conditionalFormatting sqref="D17:D20 F17:F20 H17:H20 J17:J20 L17:L20">
    <cfRule type="cellIs" dxfId="51" priority="4" stopIfTrue="1" operator="equal">
      <formula>0</formula>
    </cfRule>
  </conditionalFormatting>
  <conditionalFormatting sqref="E17:E20 G17:G20 I17:I20 K17:K20">
    <cfRule type="cellIs" dxfId="50" priority="3" stopIfTrue="1" operator="equal">
      <formula>0</formula>
    </cfRule>
  </conditionalFormatting>
  <conditionalFormatting sqref="E23:F23">
    <cfRule type="cellIs" dxfId="49" priority="2" stopIfTrue="1" operator="equal">
      <formula>0</formula>
    </cfRule>
  </conditionalFormatting>
  <conditionalFormatting sqref="M17:M20">
    <cfRule type="cellIs" dxfId="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6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15</v>
      </c>
      <c r="C8" s="78">
        <f>(B8/$B$40)*1000</f>
        <v>4.1118421052631575</v>
      </c>
      <c r="D8" s="77">
        <f t="shared" ref="D8:M8" si="0">(SUM(D23:D39))+D15+D21</f>
        <v>1</v>
      </c>
      <c r="E8" s="77">
        <f t="shared" si="0"/>
        <v>2</v>
      </c>
      <c r="F8" s="77">
        <f t="shared" si="0"/>
        <v>8</v>
      </c>
      <c r="G8" s="77">
        <f t="shared" si="0"/>
        <v>5</v>
      </c>
      <c r="H8" s="77">
        <f t="shared" si="0"/>
        <v>9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6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2</v>
      </c>
      <c r="C13" s="19">
        <f>(B13/$B$40)*1000</f>
        <v>0.54824561403508765</v>
      </c>
      <c r="D13" s="41"/>
      <c r="E13" s="41"/>
      <c r="F13" s="41">
        <v>2</v>
      </c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</v>
      </c>
      <c r="C15" s="78">
        <f>(B15/B40)*1000</f>
        <v>0.54824561403508765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2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0.27412280701754382</v>
      </c>
      <c r="D18" s="41"/>
      <c r="E18" s="41"/>
      <c r="F18" s="41">
        <v>1</v>
      </c>
      <c r="G18" s="41"/>
      <c r="H18" s="41"/>
      <c r="I18" s="41"/>
      <c r="J18" s="41"/>
      <c r="K18" s="41"/>
      <c r="L18" s="41">
        <v>1</v>
      </c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0.27412280701754382</v>
      </c>
      <c r="D19" s="41"/>
      <c r="E19" s="41"/>
      <c r="F19" s="41">
        <v>1</v>
      </c>
      <c r="G19" s="41"/>
      <c r="H19" s="41"/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</v>
      </c>
      <c r="C21" s="78">
        <f>(B21/$B$40)*1000</f>
        <v>0.54824561403508765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0.27412280701754382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4</v>
      </c>
      <c r="C34" s="19">
        <f t="shared" si="3"/>
        <v>1.0964912280701753</v>
      </c>
      <c r="D34" s="41">
        <v>1</v>
      </c>
      <c r="E34" s="54">
        <v>1</v>
      </c>
      <c r="F34" s="54">
        <v>1</v>
      </c>
      <c r="G34" s="43">
        <v>2</v>
      </c>
      <c r="H34" s="41">
        <v>2</v>
      </c>
      <c r="I34" s="41"/>
      <c r="J34" s="41"/>
      <c r="K34" s="41"/>
      <c r="L34" s="41">
        <v>2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6</v>
      </c>
      <c r="C38" s="19">
        <f t="shared" si="3"/>
        <v>1.6447368421052631</v>
      </c>
      <c r="D38" s="41"/>
      <c r="E38" s="54">
        <v>1</v>
      </c>
      <c r="F38" s="54">
        <v>3</v>
      </c>
      <c r="G38" s="43">
        <v>2</v>
      </c>
      <c r="H38" s="41">
        <v>4</v>
      </c>
      <c r="I38" s="41"/>
      <c r="J38" s="41"/>
      <c r="K38" s="41"/>
      <c r="L38" s="41">
        <v>2</v>
      </c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3648</v>
      </c>
      <c r="C40" s="29"/>
      <c r="D40" s="28">
        <v>1813</v>
      </c>
      <c r="E40" s="28">
        <v>1523</v>
      </c>
      <c r="F40" s="28">
        <v>1029</v>
      </c>
      <c r="G40" s="28">
        <v>1096</v>
      </c>
      <c r="H40" s="28">
        <v>3544</v>
      </c>
      <c r="I40" s="28">
        <v>61</v>
      </c>
      <c r="J40" s="28">
        <v>24</v>
      </c>
      <c r="K40" s="28">
        <v>19</v>
      </c>
      <c r="L40" s="28"/>
      <c r="M40" s="30">
        <v>227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" priority="6" stopIfTrue="1" operator="equal">
      <formula>0</formula>
    </cfRule>
  </conditionalFormatting>
  <conditionalFormatting sqref="H23:H39">
    <cfRule type="cellIs" dxfId="46" priority="5" stopIfTrue="1" operator="equal">
      <formula>0</formula>
    </cfRule>
  </conditionalFormatting>
  <conditionalFormatting sqref="D17:D20 F17:F20 H17:H20 J17:J20 L17:L20">
    <cfRule type="cellIs" dxfId="45" priority="4" stopIfTrue="1" operator="equal">
      <formula>0</formula>
    </cfRule>
  </conditionalFormatting>
  <conditionalFormatting sqref="E17:E20 G17:G20 I17:I20 K17:K20">
    <cfRule type="cellIs" dxfId="44" priority="3" stopIfTrue="1" operator="equal">
      <formula>0</formula>
    </cfRule>
  </conditionalFormatting>
  <conditionalFormatting sqref="E23:F23">
    <cfRule type="cellIs" dxfId="43" priority="2" stopIfTrue="1" operator="equal">
      <formula>0</formula>
    </cfRule>
  </conditionalFormatting>
  <conditionalFormatting sqref="M17:M20">
    <cfRule type="cellIs" dxfId="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7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</v>
      </c>
      <c r="C8" s="78">
        <f>(B8/$B$40)*1000</f>
        <v>5.2173913043478262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1</v>
      </c>
      <c r="G8" s="77">
        <f t="shared" si="0"/>
        <v>2</v>
      </c>
      <c r="H8" s="77">
        <f t="shared" si="0"/>
        <v>2</v>
      </c>
      <c r="I8" s="77">
        <f t="shared" si="0"/>
        <v>0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</v>
      </c>
      <c r="C11" s="19">
        <f>(B11/$B$40)*1000</f>
        <v>1.7391304347826089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</v>
      </c>
      <c r="C15" s="78">
        <f>(B15/B40)*1000</f>
        <v>1.7391304347826089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</v>
      </c>
      <c r="C34" s="19">
        <f t="shared" si="3"/>
        <v>3.4782608695652177</v>
      </c>
      <c r="D34" s="41"/>
      <c r="E34" s="54"/>
      <c r="F34" s="54">
        <v>1</v>
      </c>
      <c r="G34" s="43">
        <v>1</v>
      </c>
      <c r="H34" s="41">
        <v>1</v>
      </c>
      <c r="I34" s="41"/>
      <c r="J34" s="41">
        <v>1</v>
      </c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575</v>
      </c>
      <c r="C40" s="29"/>
      <c r="D40" s="28">
        <v>272</v>
      </c>
      <c r="E40" s="28">
        <v>238</v>
      </c>
      <c r="F40" s="28">
        <v>166</v>
      </c>
      <c r="G40" s="28">
        <v>171</v>
      </c>
      <c r="H40" s="28">
        <v>449</v>
      </c>
      <c r="I40" s="28">
        <v>13</v>
      </c>
      <c r="J40" s="28">
        <v>108</v>
      </c>
      <c r="K40" s="28">
        <v>5</v>
      </c>
      <c r="L40" s="28"/>
      <c r="M40" s="30">
        <v>13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" priority="6" stopIfTrue="1" operator="equal">
      <formula>0</formula>
    </cfRule>
  </conditionalFormatting>
  <conditionalFormatting sqref="H23:H39">
    <cfRule type="cellIs" dxfId="40" priority="5" stopIfTrue="1" operator="equal">
      <formula>0</formula>
    </cfRule>
  </conditionalFormatting>
  <conditionalFormatting sqref="D17:D20 F17:F20 H17:H20 J17:J20 L17:L20">
    <cfRule type="cellIs" dxfId="39" priority="4" stopIfTrue="1" operator="equal">
      <formula>0</formula>
    </cfRule>
  </conditionalFormatting>
  <conditionalFormatting sqref="E17:E20 G17:G20 I17:I20 K17:K20">
    <cfRule type="cellIs" dxfId="38" priority="3" stopIfTrue="1" operator="equal">
      <formula>0</formula>
    </cfRule>
  </conditionalFormatting>
  <conditionalFormatting sqref="E23:F23">
    <cfRule type="cellIs" dxfId="37" priority="2" stopIfTrue="1" operator="equal">
      <formula>0</formula>
    </cfRule>
  </conditionalFormatting>
  <conditionalFormatting sqref="M17:M20">
    <cfRule type="cellIs" dxfId="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8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6</v>
      </c>
      <c r="C8" s="78">
        <f>(B8/$B$40)*1000</f>
        <v>1.0413051023950017</v>
      </c>
      <c r="D8" s="77">
        <f t="shared" ref="D8:M8" si="0">(SUM(D23:D39))+D15+D21</f>
        <v>0</v>
      </c>
      <c r="E8" s="77">
        <f t="shared" si="0"/>
        <v>1</v>
      </c>
      <c r="F8" s="77">
        <f t="shared" si="0"/>
        <v>3</v>
      </c>
      <c r="G8" s="77">
        <f t="shared" si="0"/>
        <v>2</v>
      </c>
      <c r="H8" s="77">
        <f t="shared" si="0"/>
        <v>6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1</v>
      </c>
      <c r="C17" s="19">
        <f>(B17/$B$40)*1000</f>
        <v>0.17355085039916696</v>
      </c>
      <c r="D17" s="41"/>
      <c r="E17" s="41">
        <v>1</v>
      </c>
      <c r="F17" s="41"/>
      <c r="G17" s="41"/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0.17355085039916696</v>
      </c>
      <c r="D19" s="41"/>
      <c r="E19" s="41"/>
      <c r="F19" s="41">
        <v>1</v>
      </c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</v>
      </c>
      <c r="C21" s="78">
        <f>(B21/$B$40)*1000</f>
        <v>0.34710170079833391</v>
      </c>
      <c r="D21" s="83">
        <f>SUM(D17:D20)</f>
        <v>0</v>
      </c>
      <c r="E21" s="83">
        <f t="shared" ref="E21:M21" si="2">SUM(E17:E20)</f>
        <v>1</v>
      </c>
      <c r="F21" s="83">
        <f t="shared" si="2"/>
        <v>1</v>
      </c>
      <c r="G21" s="83">
        <f t="shared" si="2"/>
        <v>0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</v>
      </c>
      <c r="C23" s="19">
        <f t="shared" ref="C23:C39" si="3">(B23/$B$40)*1000</f>
        <v>0.17355085039916696</v>
      </c>
      <c r="D23" s="40"/>
      <c r="E23" s="40"/>
      <c r="F23" s="40">
        <v>1</v>
      </c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</v>
      </c>
      <c r="C34" s="19">
        <f t="shared" si="3"/>
        <v>0.17355085039916696</v>
      </c>
      <c r="D34" s="41"/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2</v>
      </c>
      <c r="C38" s="19">
        <f t="shared" si="3"/>
        <v>0.34710170079833391</v>
      </c>
      <c r="D38" s="41"/>
      <c r="E38" s="54"/>
      <c r="F38" s="54">
        <v>1</v>
      </c>
      <c r="G38" s="43">
        <v>1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5762</v>
      </c>
      <c r="C40" s="29"/>
      <c r="D40" s="28">
        <v>2790</v>
      </c>
      <c r="E40" s="28">
        <v>2359</v>
      </c>
      <c r="F40" s="28">
        <v>1663</v>
      </c>
      <c r="G40" s="28">
        <v>1740</v>
      </c>
      <c r="H40" s="28">
        <v>5545</v>
      </c>
      <c r="I40" s="28">
        <v>117</v>
      </c>
      <c r="J40" s="28">
        <v>40</v>
      </c>
      <c r="K40" s="28">
        <v>60</v>
      </c>
      <c r="L40" s="28"/>
      <c r="M40" s="30">
        <v>277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" priority="6" stopIfTrue="1" operator="equal">
      <formula>0</formula>
    </cfRule>
  </conditionalFormatting>
  <conditionalFormatting sqref="H23:H39">
    <cfRule type="cellIs" dxfId="34" priority="5" stopIfTrue="1" operator="equal">
      <formula>0</formula>
    </cfRule>
  </conditionalFormatting>
  <conditionalFormatting sqref="D17:D20 F17:F20 H17:H20 J17:J20 L17:L20">
    <cfRule type="cellIs" dxfId="33" priority="4" stopIfTrue="1" operator="equal">
      <formula>0</formula>
    </cfRule>
  </conditionalFormatting>
  <conditionalFormatting sqref="E17:E20 G17:G20 I17:I20 K17:K20">
    <cfRule type="cellIs" dxfId="32" priority="3" stopIfTrue="1" operator="equal">
      <formula>0</formula>
    </cfRule>
  </conditionalFormatting>
  <conditionalFormatting sqref="E23:F23">
    <cfRule type="cellIs" dxfId="31" priority="2" stopIfTrue="1" operator="equal">
      <formula>0</formula>
    </cfRule>
  </conditionalFormatting>
  <conditionalFormatting sqref="M17:M20">
    <cfRule type="cellIs" dxfId="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43"/>
  <sheetViews>
    <sheetView zoomScaleNormal="100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60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2</v>
      </c>
      <c r="C8" s="78">
        <f>(B8/$B$40)*1000</f>
        <v>3.3783783783783785</v>
      </c>
      <c r="D8" s="77">
        <f t="shared" ref="D8:M8" si="0">(SUM(D23:D39))+D15+D21</f>
        <v>2</v>
      </c>
      <c r="E8" s="77">
        <f t="shared" si="0"/>
        <v>0</v>
      </c>
      <c r="F8" s="77">
        <f t="shared" si="0"/>
        <v>1</v>
      </c>
      <c r="G8" s="77">
        <f t="shared" si="0"/>
        <v>1</v>
      </c>
      <c r="H8" s="77">
        <f t="shared" si="0"/>
        <v>1</v>
      </c>
      <c r="I8" s="77">
        <f t="shared" si="0"/>
        <v>0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1.6891891891891893</v>
      </c>
      <c r="D31" s="41">
        <v>1</v>
      </c>
      <c r="E31" s="54"/>
      <c r="F31" s="54"/>
      <c r="G31" s="41">
        <v>1</v>
      </c>
      <c r="H31" s="41"/>
      <c r="I31" s="41"/>
      <c r="J31" s="41">
        <v>1</v>
      </c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1.6891891891891893</v>
      </c>
      <c r="D38" s="41">
        <v>1</v>
      </c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49</v>
      </c>
      <c r="B40" s="28">
        <f>SUM(E40:G40)</f>
        <v>592</v>
      </c>
      <c r="C40" s="29"/>
      <c r="D40" s="28">
        <v>297</v>
      </c>
      <c r="E40" s="28">
        <v>232</v>
      </c>
      <c r="F40" s="28">
        <v>171</v>
      </c>
      <c r="G40" s="28">
        <v>189</v>
      </c>
      <c r="H40" s="28">
        <v>426</v>
      </c>
      <c r="I40" s="28">
        <v>12</v>
      </c>
      <c r="J40" s="28">
        <v>151</v>
      </c>
      <c r="K40" s="28">
        <v>3</v>
      </c>
      <c r="L40" s="28"/>
      <c r="M40" s="30">
        <v>15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61" priority="6" stopIfTrue="1" operator="equal">
      <formula>0</formula>
    </cfRule>
  </conditionalFormatting>
  <conditionalFormatting sqref="H23:H39">
    <cfRule type="cellIs" dxfId="460" priority="5" stopIfTrue="1" operator="equal">
      <formula>0</formula>
    </cfRule>
  </conditionalFormatting>
  <conditionalFormatting sqref="D17:D20 F17:F20 H17:H20 J17:J20 L17:L20">
    <cfRule type="cellIs" dxfId="459" priority="4" stopIfTrue="1" operator="equal">
      <formula>0</formula>
    </cfRule>
  </conditionalFormatting>
  <conditionalFormatting sqref="E17:E20 G17:G20 I17:I20 K17:K20">
    <cfRule type="cellIs" dxfId="458" priority="3" stopIfTrue="1" operator="equal">
      <formula>0</formula>
    </cfRule>
  </conditionalFormatting>
  <conditionalFormatting sqref="E23:F23">
    <cfRule type="cellIs" dxfId="457" priority="2" stopIfTrue="1" operator="equal">
      <formula>0</formula>
    </cfRule>
  </conditionalFormatting>
  <conditionalFormatting sqref="M17:M20">
    <cfRule type="cellIs" dxfId="45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9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34</v>
      </c>
      <c r="C8" s="78">
        <f>(B8/$B$40)*1000</f>
        <v>7.6421667790514727</v>
      </c>
      <c r="D8" s="77">
        <f t="shared" ref="D8:M8" si="0">(SUM(D23:D39))+D15+D21</f>
        <v>13</v>
      </c>
      <c r="E8" s="77">
        <f t="shared" si="0"/>
        <v>6</v>
      </c>
      <c r="F8" s="77">
        <f t="shared" si="0"/>
        <v>12</v>
      </c>
      <c r="G8" s="77">
        <f t="shared" si="0"/>
        <v>16</v>
      </c>
      <c r="H8" s="77">
        <f t="shared" si="0"/>
        <v>29</v>
      </c>
      <c r="I8" s="77">
        <f t="shared" si="0"/>
        <v>4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6</v>
      </c>
      <c r="C13" s="19">
        <f>(B13/$B$40)*1000</f>
        <v>1.3486176668914363</v>
      </c>
      <c r="D13" s="41">
        <v>1</v>
      </c>
      <c r="E13" s="41">
        <v>2</v>
      </c>
      <c r="F13" s="41">
        <v>2</v>
      </c>
      <c r="G13" s="41">
        <v>2</v>
      </c>
      <c r="H13" s="41">
        <v>6</v>
      </c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6</v>
      </c>
      <c r="C15" s="78">
        <f>(B15/B40)*1000</f>
        <v>1.3486176668914363</v>
      </c>
      <c r="D15" s="83">
        <f t="shared" ref="D15:M15" si="1">SUM(D11:D14)</f>
        <v>1</v>
      </c>
      <c r="E15" s="83">
        <f t="shared" si="1"/>
        <v>2</v>
      </c>
      <c r="F15" s="83">
        <f t="shared" si="1"/>
        <v>2</v>
      </c>
      <c r="G15" s="83">
        <f t="shared" si="1"/>
        <v>2</v>
      </c>
      <c r="H15" s="83">
        <f t="shared" si="1"/>
        <v>6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5</v>
      </c>
      <c r="C19" s="19">
        <f>(B19/$B$40)*1000</f>
        <v>1.1238480557428636</v>
      </c>
      <c r="D19" s="41">
        <v>5</v>
      </c>
      <c r="E19" s="41"/>
      <c r="F19" s="41">
        <v>1</v>
      </c>
      <c r="G19" s="41">
        <v>4</v>
      </c>
      <c r="H19" s="41">
        <v>3</v>
      </c>
      <c r="I19" s="41">
        <v>1</v>
      </c>
      <c r="J19" s="41"/>
      <c r="K19" s="41"/>
      <c r="L19" s="41">
        <v>1</v>
      </c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5</v>
      </c>
      <c r="C21" s="78">
        <f>(B21/$B$40)*1000</f>
        <v>1.1238480557428636</v>
      </c>
      <c r="D21" s="83">
        <f>SUM(D17:D20)</f>
        <v>5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4</v>
      </c>
      <c r="H21" s="83">
        <f t="shared" si="2"/>
        <v>3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9</v>
      </c>
      <c r="C23" s="19">
        <f t="shared" ref="C23:C39" si="3">(B23/$B$40)*1000</f>
        <v>2.0229265003371544</v>
      </c>
      <c r="D23" s="40">
        <v>4</v>
      </c>
      <c r="E23" s="40">
        <v>1</v>
      </c>
      <c r="F23" s="40">
        <v>3</v>
      </c>
      <c r="G23" s="40">
        <v>5</v>
      </c>
      <c r="H23" s="40">
        <v>7</v>
      </c>
      <c r="I23" s="40">
        <v>2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0.22476961114857272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12</v>
      </c>
      <c r="C34" s="19">
        <f t="shared" si="3"/>
        <v>2.6972353337828725</v>
      </c>
      <c r="D34" s="41">
        <v>2</v>
      </c>
      <c r="E34" s="54">
        <v>3</v>
      </c>
      <c r="F34" s="54">
        <v>5</v>
      </c>
      <c r="G34" s="43">
        <v>4</v>
      </c>
      <c r="H34" s="41">
        <v>11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0.22476961114857272</v>
      </c>
      <c r="D38" s="41">
        <v>1</v>
      </c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4449</v>
      </c>
      <c r="C40" s="29"/>
      <c r="D40" s="28">
        <v>2101</v>
      </c>
      <c r="E40" s="28">
        <v>1774</v>
      </c>
      <c r="F40" s="28">
        <v>1278</v>
      </c>
      <c r="G40" s="28">
        <v>1397</v>
      </c>
      <c r="H40" s="28">
        <v>4216</v>
      </c>
      <c r="I40" s="28">
        <v>159</v>
      </c>
      <c r="J40" s="28">
        <v>45</v>
      </c>
      <c r="K40" s="28">
        <v>29</v>
      </c>
      <c r="L40" s="28"/>
      <c r="M40" s="30">
        <v>263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" priority="6" stopIfTrue="1" operator="equal">
      <formula>0</formula>
    </cfRule>
  </conditionalFormatting>
  <conditionalFormatting sqref="H23:H39">
    <cfRule type="cellIs" dxfId="28" priority="5" stopIfTrue="1" operator="equal">
      <formula>0</formula>
    </cfRule>
  </conditionalFormatting>
  <conditionalFormatting sqref="D17:D20 F17:F20 H17:H20 J17:J20 L17:L20">
    <cfRule type="cellIs" dxfId="27" priority="4" stopIfTrue="1" operator="equal">
      <formula>0</formula>
    </cfRule>
  </conditionalFormatting>
  <conditionalFormatting sqref="E17:E20 G17:G20 I17:I20 K17:K20">
    <cfRule type="cellIs" dxfId="26" priority="3" stopIfTrue="1" operator="equal">
      <formula>0</formula>
    </cfRule>
  </conditionalFormatting>
  <conditionalFormatting sqref="E23:F23">
    <cfRule type="cellIs" dxfId="25" priority="2" stopIfTrue="1" operator="equal">
      <formula>0</formula>
    </cfRule>
  </conditionalFormatting>
  <conditionalFormatting sqref="M17:M20">
    <cfRule type="cellIs" dxfId="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0">
    <pageSetUpPr fitToPage="1"/>
  </sheetPr>
  <dimension ref="A1:M43"/>
  <sheetViews>
    <sheetView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42</v>
      </c>
      <c r="C8" s="78">
        <f>(B8/$B$40)*1000</f>
        <v>5.9794988610478361</v>
      </c>
      <c r="D8" s="77">
        <f t="shared" ref="D8:M8" si="0">(SUM(D23:D39))+D15+D21</f>
        <v>12</v>
      </c>
      <c r="E8" s="77">
        <f t="shared" si="0"/>
        <v>10</v>
      </c>
      <c r="F8" s="77">
        <f t="shared" si="0"/>
        <v>12</v>
      </c>
      <c r="G8" s="77">
        <f t="shared" si="0"/>
        <v>20</v>
      </c>
      <c r="H8" s="77">
        <f t="shared" si="0"/>
        <v>37</v>
      </c>
      <c r="I8" s="77">
        <f t="shared" si="0"/>
        <v>3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3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7</v>
      </c>
      <c r="C11" s="19">
        <f>(B11/$B$40)*1000</f>
        <v>0.99658314350797272</v>
      </c>
      <c r="D11" s="40">
        <v>4</v>
      </c>
      <c r="E11" s="40">
        <v>4</v>
      </c>
      <c r="F11" s="40">
        <v>2</v>
      </c>
      <c r="G11" s="40">
        <v>1</v>
      </c>
      <c r="H11" s="40">
        <v>7</v>
      </c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3</v>
      </c>
      <c r="C13" s="19">
        <f>(B13/$B$40)*1000</f>
        <v>0.42710706150341687</v>
      </c>
      <c r="D13" s="41">
        <v>2</v>
      </c>
      <c r="E13" s="41"/>
      <c r="F13" s="41">
        <v>1</v>
      </c>
      <c r="G13" s="41">
        <v>2</v>
      </c>
      <c r="H13" s="41">
        <v>2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10</v>
      </c>
      <c r="C15" s="78">
        <f>(B15/B40)*1000</f>
        <v>1.4236902050113895</v>
      </c>
      <c r="D15" s="83">
        <f t="shared" ref="D15:M15" si="1">SUM(D11:D14)</f>
        <v>6</v>
      </c>
      <c r="E15" s="83">
        <f t="shared" si="1"/>
        <v>4</v>
      </c>
      <c r="F15" s="83">
        <f t="shared" si="1"/>
        <v>3</v>
      </c>
      <c r="G15" s="83">
        <f t="shared" si="1"/>
        <v>3</v>
      </c>
      <c r="H15" s="83">
        <f t="shared" si="1"/>
        <v>9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0.14236902050113895</v>
      </c>
      <c r="D18" s="41"/>
      <c r="E18" s="41"/>
      <c r="F18" s="41"/>
      <c r="G18" s="41">
        <v>1</v>
      </c>
      <c r="H18" s="41"/>
      <c r="I18" s="41"/>
      <c r="J18" s="41"/>
      <c r="K18" s="41"/>
      <c r="L18" s="41">
        <v>1</v>
      </c>
      <c r="M18" s="49">
        <v>1</v>
      </c>
    </row>
    <row r="19" spans="1:13" s="2" customFormat="1" x14ac:dyDescent="0.2">
      <c r="A19" s="23" t="s">
        <v>24</v>
      </c>
      <c r="B19" s="18">
        <f>SUM(E19:G19)</f>
        <v>3</v>
      </c>
      <c r="C19" s="19">
        <f>(B19/$B$40)*1000</f>
        <v>0.42710706150341687</v>
      </c>
      <c r="D19" s="41"/>
      <c r="E19" s="41"/>
      <c r="F19" s="41">
        <v>2</v>
      </c>
      <c r="G19" s="41">
        <v>1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0.14236902050113895</v>
      </c>
      <c r="D20" s="41"/>
      <c r="E20" s="41"/>
      <c r="F20" s="41">
        <v>1</v>
      </c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5</v>
      </c>
      <c r="C21" s="78">
        <f>(B21/$B$40)*1000</f>
        <v>0.71184510250569477</v>
      </c>
      <c r="D21" s="83">
        <f>SUM(D17:D20)</f>
        <v>0</v>
      </c>
      <c r="E21" s="83">
        <f t="shared" ref="E21:M21" si="2">SUM(E17:E20)</f>
        <v>0</v>
      </c>
      <c r="F21" s="83">
        <f t="shared" si="2"/>
        <v>3</v>
      </c>
      <c r="G21" s="83">
        <f t="shared" si="2"/>
        <v>2</v>
      </c>
      <c r="H21" s="83">
        <f t="shared" si="2"/>
        <v>4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1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7</v>
      </c>
      <c r="C23" s="19">
        <f t="shared" ref="C23:C39" si="3">(B23/$B$40)*1000</f>
        <v>0.99658314350797272</v>
      </c>
      <c r="D23" s="40">
        <v>1</v>
      </c>
      <c r="E23" s="40">
        <v>1</v>
      </c>
      <c r="F23" s="40">
        <v>2</v>
      </c>
      <c r="G23" s="40">
        <v>4</v>
      </c>
      <c r="H23" s="40">
        <v>6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0.14236902050113895</v>
      </c>
      <c r="D24" s="41"/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1</v>
      </c>
      <c r="C25" s="19">
        <f t="shared" si="3"/>
        <v>0.14236902050113895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1</v>
      </c>
      <c r="C31" s="19">
        <f t="shared" si="3"/>
        <v>0.14236902050113895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2</v>
      </c>
      <c r="C32" s="19">
        <f t="shared" si="3"/>
        <v>0.2847380410022779</v>
      </c>
      <c r="D32" s="41">
        <v>2</v>
      </c>
      <c r="E32" s="54"/>
      <c r="F32" s="54">
        <v>2</v>
      </c>
      <c r="G32" s="41"/>
      <c r="H32" s="41">
        <v>2</v>
      </c>
      <c r="I32" s="41"/>
      <c r="J32" s="41"/>
      <c r="K32" s="41"/>
      <c r="L32" s="41"/>
      <c r="M32" s="49">
        <v>2</v>
      </c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13</v>
      </c>
      <c r="C34" s="19">
        <f t="shared" si="3"/>
        <v>1.8507972665148065</v>
      </c>
      <c r="D34" s="41">
        <v>2</v>
      </c>
      <c r="E34" s="54">
        <v>3</v>
      </c>
      <c r="F34" s="54">
        <v>2</v>
      </c>
      <c r="G34" s="43">
        <v>8</v>
      </c>
      <c r="H34" s="41">
        <v>12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0.14236902050113895</v>
      </c>
      <c r="D36" s="41">
        <v>1</v>
      </c>
      <c r="E36" s="54">
        <v>1</v>
      </c>
      <c r="F36" s="54"/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1</v>
      </c>
      <c r="C38" s="19">
        <f t="shared" si="3"/>
        <v>0.14236902050113895</v>
      </c>
      <c r="D38" s="41"/>
      <c r="E38" s="54">
        <v>1</v>
      </c>
      <c r="F38" s="54"/>
      <c r="G38" s="43"/>
      <c r="H38" s="41"/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7024</v>
      </c>
      <c r="C40" s="29"/>
      <c r="D40" s="28">
        <v>3524</v>
      </c>
      <c r="E40" s="28">
        <v>2943</v>
      </c>
      <c r="F40" s="28">
        <v>2053</v>
      </c>
      <c r="G40" s="28">
        <v>2028</v>
      </c>
      <c r="H40" s="28">
        <v>6409</v>
      </c>
      <c r="I40" s="28">
        <v>416</v>
      </c>
      <c r="J40" s="28">
        <v>123</v>
      </c>
      <c r="K40" s="28">
        <v>76</v>
      </c>
      <c r="L40" s="28"/>
      <c r="M40" s="30">
        <v>1396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3" priority="6" stopIfTrue="1" operator="equal">
      <formula>0</formula>
    </cfRule>
  </conditionalFormatting>
  <conditionalFormatting sqref="H23:H39">
    <cfRule type="cellIs" dxfId="22" priority="5" stopIfTrue="1" operator="equal">
      <formula>0</formula>
    </cfRule>
  </conditionalFormatting>
  <conditionalFormatting sqref="D17:D20 F17:F20 H17:H20 J17:J20 L17:L20">
    <cfRule type="cellIs" dxfId="21" priority="4" stopIfTrue="1" operator="equal">
      <formula>0</formula>
    </cfRule>
  </conditionalFormatting>
  <conditionalFormatting sqref="E17:E20 G17:G20 I17:I20 K17:K20">
    <cfRule type="cellIs" dxfId="20" priority="3" stopIfTrue="1" operator="equal">
      <formula>0</formula>
    </cfRule>
  </conditionalFormatting>
  <conditionalFormatting sqref="E23:F23">
    <cfRule type="cellIs" dxfId="19" priority="2" stopIfTrue="1" operator="equal">
      <formula>0</formula>
    </cfRule>
  </conditionalFormatting>
  <conditionalFormatting sqref="M17:M20">
    <cfRule type="cellIs" dxfId="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1">
    <pageSetUpPr fitToPage="1"/>
  </sheetPr>
  <dimension ref="A1:M43"/>
  <sheetViews>
    <sheetView topLeftCell="A4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42578125" bestFit="1" customWidth="1"/>
    <col min="6" max="7" width="5.42578125" bestFit="1" customWidth="1"/>
    <col min="8" max="8" width="6.42578125" bestFit="1" customWidth="1"/>
    <col min="9" max="9" width="5.425781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107</v>
      </c>
      <c r="C8" s="78">
        <f>(B8/$B$40)*1000</f>
        <v>3.9221436164363475</v>
      </c>
      <c r="D8" s="77">
        <f t="shared" ref="D8:M8" si="0">(SUM(D23:D39))+D15+D21</f>
        <v>36</v>
      </c>
      <c r="E8" s="77">
        <f t="shared" si="0"/>
        <v>8</v>
      </c>
      <c r="F8" s="77">
        <f t="shared" si="0"/>
        <v>42</v>
      </c>
      <c r="G8" s="77">
        <f t="shared" si="0"/>
        <v>57</v>
      </c>
      <c r="H8" s="77">
        <f t="shared" si="0"/>
        <v>30</v>
      </c>
      <c r="I8" s="77">
        <f t="shared" si="0"/>
        <v>75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3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11</v>
      </c>
      <c r="C11" s="19">
        <f>(B11/$B$40)*1000</f>
        <v>0.40321102598878339</v>
      </c>
      <c r="D11" s="40">
        <v>7</v>
      </c>
      <c r="E11" s="40"/>
      <c r="F11" s="40">
        <v>7</v>
      </c>
      <c r="G11" s="40">
        <v>4</v>
      </c>
      <c r="H11" s="40">
        <v>4</v>
      </c>
      <c r="I11" s="53">
        <v>7</v>
      </c>
      <c r="J11" s="53"/>
      <c r="K11" s="53"/>
      <c r="L11" s="53"/>
      <c r="M11" s="51">
        <v>1</v>
      </c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6</v>
      </c>
      <c r="C13" s="19">
        <f>(B13/$B$40)*1000</f>
        <v>0.21993328690297276</v>
      </c>
      <c r="D13" s="41">
        <v>1</v>
      </c>
      <c r="E13" s="41">
        <v>2</v>
      </c>
      <c r="F13" s="41">
        <v>2</v>
      </c>
      <c r="G13" s="41">
        <v>2</v>
      </c>
      <c r="H13" s="41">
        <v>2</v>
      </c>
      <c r="I13" s="54">
        <v>3</v>
      </c>
      <c r="J13" s="54"/>
      <c r="K13" s="54"/>
      <c r="L13" s="54">
        <v>1</v>
      </c>
      <c r="M13" s="52"/>
    </row>
    <row r="14" spans="1:13" s="2" customFormat="1" x14ac:dyDescent="0.2">
      <c r="A14" s="23" t="s">
        <v>19</v>
      </c>
      <c r="B14" s="18">
        <f>SUM(E14:G14)</f>
        <v>5</v>
      </c>
      <c r="C14" s="19">
        <f>(B14/$B$40)*1000</f>
        <v>0.18327773908581066</v>
      </c>
      <c r="D14" s="41">
        <v>2</v>
      </c>
      <c r="E14" s="41"/>
      <c r="F14" s="41">
        <v>4</v>
      </c>
      <c r="G14" s="41">
        <v>1</v>
      </c>
      <c r="H14" s="41"/>
      <c r="I14" s="54">
        <v>5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22</v>
      </c>
      <c r="C15" s="78">
        <f>(B15/B40)*1000</f>
        <v>0.80642205197756678</v>
      </c>
      <c r="D15" s="83">
        <f t="shared" ref="D15:M15" si="1">SUM(D11:D14)</f>
        <v>10</v>
      </c>
      <c r="E15" s="83">
        <f t="shared" si="1"/>
        <v>2</v>
      </c>
      <c r="F15" s="83">
        <f t="shared" si="1"/>
        <v>13</v>
      </c>
      <c r="G15" s="83">
        <f t="shared" si="1"/>
        <v>7</v>
      </c>
      <c r="H15" s="83">
        <f t="shared" si="1"/>
        <v>6</v>
      </c>
      <c r="I15" s="83">
        <f t="shared" si="1"/>
        <v>15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1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12</v>
      </c>
      <c r="C18" s="19">
        <f>(B18/$B$40)*1000</f>
        <v>0.43986657380594552</v>
      </c>
      <c r="D18" s="41"/>
      <c r="E18" s="41">
        <v>2</v>
      </c>
      <c r="F18" s="41">
        <v>5</v>
      </c>
      <c r="G18" s="41">
        <v>5</v>
      </c>
      <c r="H18" s="41">
        <v>3</v>
      </c>
      <c r="I18" s="41">
        <v>9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11</v>
      </c>
      <c r="C19" s="19">
        <f>(B19/$B$40)*1000</f>
        <v>0.40321102598878339</v>
      </c>
      <c r="D19" s="41">
        <v>4</v>
      </c>
      <c r="E19" s="41"/>
      <c r="F19" s="41">
        <v>2</v>
      </c>
      <c r="G19" s="41">
        <v>9</v>
      </c>
      <c r="H19" s="41">
        <v>2</v>
      </c>
      <c r="I19" s="41">
        <v>9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4</v>
      </c>
      <c r="C20" s="19">
        <f>(B20/$B$40)*1000</f>
        <v>0.14662219126864853</v>
      </c>
      <c r="D20" s="41">
        <v>1</v>
      </c>
      <c r="E20" s="41"/>
      <c r="F20" s="41"/>
      <c r="G20" s="41">
        <v>4</v>
      </c>
      <c r="H20" s="41">
        <v>1</v>
      </c>
      <c r="I20" s="41">
        <v>3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27</v>
      </c>
      <c r="C21" s="78">
        <f>(B21/$B$40)*1000</f>
        <v>0.98969979106337747</v>
      </c>
      <c r="D21" s="83">
        <f>SUM(D17:D20)</f>
        <v>5</v>
      </c>
      <c r="E21" s="83">
        <f t="shared" ref="E21:M21" si="2">SUM(E17:E20)</f>
        <v>2</v>
      </c>
      <c r="F21" s="83">
        <f t="shared" si="2"/>
        <v>7</v>
      </c>
      <c r="G21" s="83">
        <f t="shared" si="2"/>
        <v>18</v>
      </c>
      <c r="H21" s="83">
        <f t="shared" si="2"/>
        <v>6</v>
      </c>
      <c r="I21" s="83">
        <f t="shared" si="2"/>
        <v>21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8</v>
      </c>
      <c r="C23" s="19">
        <f t="shared" ref="C23:C39" si="3">(B23/$B$40)*1000</f>
        <v>0.29324438253729707</v>
      </c>
      <c r="D23" s="40">
        <v>1</v>
      </c>
      <c r="E23" s="40"/>
      <c r="F23" s="40"/>
      <c r="G23" s="40">
        <v>8</v>
      </c>
      <c r="H23" s="40"/>
      <c r="I23" s="40">
        <v>8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2</v>
      </c>
      <c r="C24" s="19">
        <f t="shared" si="3"/>
        <v>7.3311095634324266E-2</v>
      </c>
      <c r="D24" s="41">
        <v>1</v>
      </c>
      <c r="E24" s="54"/>
      <c r="F24" s="54">
        <v>1</v>
      </c>
      <c r="G24" s="41">
        <v>1</v>
      </c>
      <c r="H24" s="41">
        <v>1</v>
      </c>
      <c r="I24" s="41">
        <v>1</v>
      </c>
      <c r="J24" s="41"/>
      <c r="K24" s="41"/>
      <c r="L24" s="41"/>
      <c r="M24" s="49">
        <v>1</v>
      </c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1</v>
      </c>
      <c r="C28" s="19">
        <f t="shared" si="3"/>
        <v>3.6655547817162133E-2</v>
      </c>
      <c r="D28" s="41"/>
      <c r="E28" s="54"/>
      <c r="F28" s="54">
        <v>1</v>
      </c>
      <c r="G28" s="41"/>
      <c r="H28" s="41"/>
      <c r="I28" s="41">
        <v>1</v>
      </c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1</v>
      </c>
      <c r="C29" s="19">
        <f t="shared" si="3"/>
        <v>3.6655547817162133E-2</v>
      </c>
      <c r="D29" s="41"/>
      <c r="E29" s="54"/>
      <c r="F29" s="54">
        <v>1</v>
      </c>
      <c r="G29" s="41"/>
      <c r="H29" s="41"/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5</v>
      </c>
      <c r="C32" s="19">
        <f t="shared" si="3"/>
        <v>0.18327773908581066</v>
      </c>
      <c r="D32" s="41"/>
      <c r="E32" s="54"/>
      <c r="F32" s="54">
        <v>1</v>
      </c>
      <c r="G32" s="41">
        <v>4</v>
      </c>
      <c r="H32" s="41">
        <v>4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26</v>
      </c>
      <c r="C34" s="19">
        <f t="shared" si="3"/>
        <v>0.95304424324621528</v>
      </c>
      <c r="D34" s="41">
        <v>15</v>
      </c>
      <c r="E34" s="54">
        <v>4</v>
      </c>
      <c r="F34" s="54">
        <v>15</v>
      </c>
      <c r="G34" s="43">
        <v>7</v>
      </c>
      <c r="H34" s="41">
        <v>10</v>
      </c>
      <c r="I34" s="41">
        <v>15</v>
      </c>
      <c r="J34" s="41"/>
      <c r="K34" s="41"/>
      <c r="L34" s="41">
        <v>1</v>
      </c>
      <c r="M34" s="49">
        <v>1</v>
      </c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8</v>
      </c>
      <c r="C37" s="19">
        <f t="shared" si="3"/>
        <v>0.29324438253729707</v>
      </c>
      <c r="D37" s="41">
        <v>2</v>
      </c>
      <c r="E37" s="54"/>
      <c r="F37" s="54"/>
      <c r="G37" s="43">
        <v>8</v>
      </c>
      <c r="H37" s="41"/>
      <c r="I37" s="41">
        <v>8</v>
      </c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4</v>
      </c>
      <c r="C38" s="19">
        <f t="shared" si="3"/>
        <v>0.14662219126864853</v>
      </c>
      <c r="D38" s="41">
        <v>1</v>
      </c>
      <c r="E38" s="54"/>
      <c r="F38" s="54">
        <v>2</v>
      </c>
      <c r="G38" s="43">
        <v>2</v>
      </c>
      <c r="H38" s="41">
        <v>3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3</v>
      </c>
      <c r="C39" s="19">
        <f t="shared" si="3"/>
        <v>0.10996664345148638</v>
      </c>
      <c r="D39" s="41">
        <v>1</v>
      </c>
      <c r="E39" s="54"/>
      <c r="F39" s="54">
        <v>1</v>
      </c>
      <c r="G39" s="41">
        <v>2</v>
      </c>
      <c r="H39" s="41"/>
      <c r="I39" s="41">
        <v>3</v>
      </c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27281</v>
      </c>
      <c r="C40" s="29"/>
      <c r="D40" s="28">
        <v>13397</v>
      </c>
      <c r="E40" s="28">
        <v>11212</v>
      </c>
      <c r="F40" s="28">
        <v>7966</v>
      </c>
      <c r="G40" s="28">
        <v>8103</v>
      </c>
      <c r="H40" s="28">
        <v>19580</v>
      </c>
      <c r="I40" s="28">
        <v>4826</v>
      </c>
      <c r="J40" s="28">
        <v>193</v>
      </c>
      <c r="K40" s="28">
        <v>2682</v>
      </c>
      <c r="L40" s="28"/>
      <c r="M40" s="30">
        <v>2112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" priority="6" stopIfTrue="1" operator="equal">
      <formula>0</formula>
    </cfRule>
  </conditionalFormatting>
  <conditionalFormatting sqref="H23:H39">
    <cfRule type="cellIs" dxfId="16" priority="5" stopIfTrue="1" operator="equal">
      <formula>0</formula>
    </cfRule>
  </conditionalFormatting>
  <conditionalFormatting sqref="D17:D20 F17:F20 H17:H20 J17:J20 L17:L20">
    <cfRule type="cellIs" dxfId="15" priority="4" stopIfTrue="1" operator="equal">
      <formula>0</formula>
    </cfRule>
  </conditionalFormatting>
  <conditionalFormatting sqref="E17:E20 G17:G20 I17:I20 K17:K20">
    <cfRule type="cellIs" dxfId="14" priority="3" stopIfTrue="1" operator="equal">
      <formula>0</formula>
    </cfRule>
  </conditionalFormatting>
  <conditionalFormatting sqref="E23:F23">
    <cfRule type="cellIs" dxfId="13" priority="2" stopIfTrue="1" operator="equal">
      <formula>0</formula>
    </cfRule>
  </conditionalFormatting>
  <conditionalFormatting sqref="M17:M20">
    <cfRule type="cellIs" dxfId="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>
    <pageSetUpPr fitToPage="1"/>
  </sheetPr>
  <dimension ref="A1:M43"/>
  <sheetViews>
    <sheetView zoomScaleNormal="100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8.140625" customWidth="1"/>
    <col min="3" max="3" width="9.7109375" bestFit="1" customWidth="1"/>
    <col min="4" max="4" width="7.42578125" bestFit="1" customWidth="1"/>
    <col min="5" max="5" width="7" customWidth="1"/>
    <col min="6" max="7" width="6.85546875" customWidth="1"/>
    <col min="8" max="9" width="7.42578125" bestFit="1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701</v>
      </c>
      <c r="C8" s="78">
        <f>(B8/$B$40)*1000</f>
        <v>4.4151917868614978</v>
      </c>
      <c r="D8" s="77">
        <f t="shared" ref="D8:M8" si="0">(SUM(D23:D39))+D15+D21</f>
        <v>229</v>
      </c>
      <c r="E8" s="77">
        <f t="shared" si="0"/>
        <v>43</v>
      </c>
      <c r="F8" s="77">
        <f t="shared" si="0"/>
        <v>211</v>
      </c>
      <c r="G8" s="77">
        <f t="shared" si="0"/>
        <v>447</v>
      </c>
      <c r="H8" s="77">
        <f t="shared" si="0"/>
        <v>305</v>
      </c>
      <c r="I8" s="77">
        <f t="shared" si="0"/>
        <v>386</v>
      </c>
      <c r="J8" s="77">
        <f t="shared" si="0"/>
        <v>1</v>
      </c>
      <c r="K8" s="77">
        <f t="shared" si="0"/>
        <v>2</v>
      </c>
      <c r="L8" s="77">
        <f t="shared" si="0"/>
        <v>7</v>
      </c>
      <c r="M8" s="79">
        <f t="shared" si="0"/>
        <v>5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70</v>
      </c>
      <c r="C11" s="19">
        <f>(B11/$B$40)*1000</f>
        <v>0.44088933677646908</v>
      </c>
      <c r="D11" s="40">
        <v>25</v>
      </c>
      <c r="E11" s="40">
        <v>3</v>
      </c>
      <c r="F11" s="40">
        <v>21</v>
      </c>
      <c r="G11" s="40">
        <v>46</v>
      </c>
      <c r="H11" s="40">
        <v>34</v>
      </c>
      <c r="I11" s="53">
        <v>36</v>
      </c>
      <c r="J11" s="53"/>
      <c r="K11" s="53"/>
      <c r="L11" s="53"/>
      <c r="M11" s="51">
        <v>3</v>
      </c>
    </row>
    <row r="12" spans="1:13" s="2" customFormat="1" x14ac:dyDescent="0.2">
      <c r="A12" s="23" t="s">
        <v>16</v>
      </c>
      <c r="B12" s="18">
        <f>SUM(E12:G12)</f>
        <v>1</v>
      </c>
      <c r="C12" s="19">
        <f>(B12/$B$40)*1000</f>
        <v>6.298419096806702E-3</v>
      </c>
      <c r="D12" s="41"/>
      <c r="E12" s="41"/>
      <c r="F12" s="41">
        <v>1</v>
      </c>
      <c r="G12" s="41"/>
      <c r="H12" s="41"/>
      <c r="I12" s="54">
        <v>1</v>
      </c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4</v>
      </c>
      <c r="C13" s="19">
        <f>(B13/$B$40)*1000</f>
        <v>2.5193676387226808E-2</v>
      </c>
      <c r="D13" s="41"/>
      <c r="E13" s="41">
        <v>1</v>
      </c>
      <c r="F13" s="41">
        <v>1</v>
      </c>
      <c r="G13" s="41">
        <v>2</v>
      </c>
      <c r="H13" s="41">
        <v>2</v>
      </c>
      <c r="I13" s="54">
        <v>2</v>
      </c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13</v>
      </c>
      <c r="C14" s="19">
        <f>(B14/$B$40)*1000</f>
        <v>8.1879448258487128E-2</v>
      </c>
      <c r="D14" s="41">
        <v>1</v>
      </c>
      <c r="E14" s="41">
        <v>1</v>
      </c>
      <c r="F14" s="41">
        <v>6</v>
      </c>
      <c r="G14" s="41">
        <v>6</v>
      </c>
      <c r="H14" s="41">
        <v>5</v>
      </c>
      <c r="I14" s="54">
        <v>8</v>
      </c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88</v>
      </c>
      <c r="C15" s="78">
        <f>(B15/B40)*1000</f>
        <v>0.5542608805189897</v>
      </c>
      <c r="D15" s="83">
        <f t="shared" ref="D15:M15" si="1">SUM(D11:D14)</f>
        <v>26</v>
      </c>
      <c r="E15" s="83">
        <f t="shared" si="1"/>
        <v>5</v>
      </c>
      <c r="F15" s="83">
        <f t="shared" si="1"/>
        <v>29</v>
      </c>
      <c r="G15" s="83">
        <f t="shared" si="1"/>
        <v>54</v>
      </c>
      <c r="H15" s="83">
        <f t="shared" si="1"/>
        <v>41</v>
      </c>
      <c r="I15" s="83">
        <f t="shared" si="1"/>
        <v>47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3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7</v>
      </c>
      <c r="C17" s="19">
        <f>(B17/$B$40)*1000</f>
        <v>4.4088933677646915E-2</v>
      </c>
      <c r="D17" s="41">
        <v>3</v>
      </c>
      <c r="E17" s="41">
        <v>1</v>
      </c>
      <c r="F17" s="41">
        <v>3</v>
      </c>
      <c r="G17" s="41">
        <v>3</v>
      </c>
      <c r="H17" s="41">
        <v>4</v>
      </c>
      <c r="I17" s="41">
        <v>3</v>
      </c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30</v>
      </c>
      <c r="C18" s="19">
        <f>(B18/$B$40)*1000</f>
        <v>0.18895257290420103</v>
      </c>
      <c r="D18" s="41">
        <v>5</v>
      </c>
      <c r="E18" s="41">
        <v>2</v>
      </c>
      <c r="F18" s="41">
        <v>10</v>
      </c>
      <c r="G18" s="41">
        <v>18</v>
      </c>
      <c r="H18" s="41">
        <v>8</v>
      </c>
      <c r="I18" s="41">
        <v>20</v>
      </c>
      <c r="J18" s="41"/>
      <c r="K18" s="41"/>
      <c r="L18" s="41">
        <v>2</v>
      </c>
      <c r="M18" s="49"/>
    </row>
    <row r="19" spans="1:13" s="2" customFormat="1" x14ac:dyDescent="0.2">
      <c r="A19" s="23" t="s">
        <v>24</v>
      </c>
      <c r="B19" s="18">
        <f>SUM(E19:G19)</f>
        <v>113</v>
      </c>
      <c r="C19" s="19">
        <f>(B19/$B$40)*1000</f>
        <v>0.71172135793915725</v>
      </c>
      <c r="D19" s="41">
        <v>51</v>
      </c>
      <c r="E19" s="41">
        <v>4</v>
      </c>
      <c r="F19" s="41">
        <v>39</v>
      </c>
      <c r="G19" s="41">
        <v>70</v>
      </c>
      <c r="H19" s="41">
        <v>37</v>
      </c>
      <c r="I19" s="41">
        <v>76</v>
      </c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17</v>
      </c>
      <c r="C20" s="19">
        <f>(B20/$B$40)*1000</f>
        <v>0.10707312464571393</v>
      </c>
      <c r="D20" s="41"/>
      <c r="E20" s="41"/>
      <c r="F20" s="41">
        <v>1</v>
      </c>
      <c r="G20" s="41">
        <v>16</v>
      </c>
      <c r="H20" s="41">
        <v>2</v>
      </c>
      <c r="I20" s="41">
        <v>15</v>
      </c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167</v>
      </c>
      <c r="C21" s="78">
        <f>(B21/$B$40)*1000</f>
        <v>1.0518359891667191</v>
      </c>
      <c r="D21" s="83">
        <f>SUM(D17:D20)</f>
        <v>59</v>
      </c>
      <c r="E21" s="83">
        <f t="shared" ref="E21:M21" si="2">SUM(E17:E20)</f>
        <v>7</v>
      </c>
      <c r="F21" s="83">
        <f t="shared" si="2"/>
        <v>53</v>
      </c>
      <c r="G21" s="83">
        <f t="shared" si="2"/>
        <v>107</v>
      </c>
      <c r="H21" s="83">
        <f t="shared" si="2"/>
        <v>51</v>
      </c>
      <c r="I21" s="83">
        <f t="shared" si="2"/>
        <v>114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106</v>
      </c>
      <c r="C23" s="19">
        <f t="shared" ref="C23:C39" si="3">(B23/$B$40)*1000</f>
        <v>0.66763242426151037</v>
      </c>
      <c r="D23" s="40">
        <v>29</v>
      </c>
      <c r="E23" s="40">
        <v>5</v>
      </c>
      <c r="F23" s="40">
        <v>29</v>
      </c>
      <c r="G23" s="40">
        <v>72</v>
      </c>
      <c r="H23" s="40">
        <v>61</v>
      </c>
      <c r="I23" s="40">
        <v>44</v>
      </c>
      <c r="J23" s="40"/>
      <c r="K23" s="40">
        <v>1</v>
      </c>
      <c r="L23" s="40"/>
      <c r="M23" s="48">
        <v>1</v>
      </c>
    </row>
    <row r="24" spans="1:13" s="2" customFormat="1" x14ac:dyDescent="0.2">
      <c r="A24" s="26" t="s">
        <v>29</v>
      </c>
      <c r="B24" s="18">
        <f t="shared" ref="B24:B39" si="4">SUM(E24:G24)</f>
        <v>75</v>
      </c>
      <c r="C24" s="19">
        <f t="shared" si="3"/>
        <v>0.47238143226050261</v>
      </c>
      <c r="D24" s="41">
        <v>33</v>
      </c>
      <c r="E24" s="54">
        <v>5</v>
      </c>
      <c r="F24" s="54">
        <v>35</v>
      </c>
      <c r="G24" s="41">
        <v>35</v>
      </c>
      <c r="H24" s="41">
        <v>31</v>
      </c>
      <c r="I24" s="41">
        <v>43</v>
      </c>
      <c r="J24" s="41"/>
      <c r="K24" s="41"/>
      <c r="L24" s="41">
        <v>1</v>
      </c>
      <c r="M24" s="49"/>
    </row>
    <row r="25" spans="1:13" s="2" customFormat="1" x14ac:dyDescent="0.2">
      <c r="A25" s="26" t="s">
        <v>30</v>
      </c>
      <c r="B25" s="18">
        <f t="shared" si="4"/>
        <v>2</v>
      </c>
      <c r="C25" s="19">
        <f t="shared" si="3"/>
        <v>1.2596838193613404E-2</v>
      </c>
      <c r="D25" s="41">
        <v>1</v>
      </c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1</v>
      </c>
      <c r="C26" s="19">
        <f t="shared" si="3"/>
        <v>6.298419096806702E-3</v>
      </c>
      <c r="D26" s="41"/>
      <c r="E26" s="54"/>
      <c r="F26" s="54"/>
      <c r="G26" s="41">
        <v>1</v>
      </c>
      <c r="H26" s="41"/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4</v>
      </c>
      <c r="C27" s="19">
        <f t="shared" si="3"/>
        <v>2.5193676387226808E-2</v>
      </c>
      <c r="D27" s="41"/>
      <c r="E27" s="54">
        <v>1</v>
      </c>
      <c r="F27" s="54"/>
      <c r="G27" s="41">
        <v>3</v>
      </c>
      <c r="H27" s="41">
        <v>3</v>
      </c>
      <c r="I27" s="41">
        <v>1</v>
      </c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4</v>
      </c>
      <c r="C28" s="19">
        <f t="shared" si="3"/>
        <v>2.5193676387226808E-2</v>
      </c>
      <c r="D28" s="41"/>
      <c r="E28" s="54"/>
      <c r="F28" s="54"/>
      <c r="G28" s="41">
        <v>4</v>
      </c>
      <c r="H28" s="41">
        <v>3</v>
      </c>
      <c r="I28" s="41">
        <v>1</v>
      </c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2</v>
      </c>
      <c r="C29" s="19">
        <f t="shared" si="3"/>
        <v>1.2596838193613404E-2</v>
      </c>
      <c r="D29" s="41"/>
      <c r="E29" s="54"/>
      <c r="F29" s="54"/>
      <c r="G29" s="41">
        <v>2</v>
      </c>
      <c r="H29" s="41"/>
      <c r="I29" s="41">
        <v>2</v>
      </c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6</v>
      </c>
      <c r="C31" s="19">
        <f t="shared" si="3"/>
        <v>3.7790514580840207E-2</v>
      </c>
      <c r="D31" s="41">
        <v>2</v>
      </c>
      <c r="E31" s="54"/>
      <c r="F31" s="54"/>
      <c r="G31" s="41">
        <v>6</v>
      </c>
      <c r="H31" s="41">
        <v>2</v>
      </c>
      <c r="I31" s="41">
        <v>4</v>
      </c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16</v>
      </c>
      <c r="C32" s="19">
        <f t="shared" si="3"/>
        <v>0.10077470554890723</v>
      </c>
      <c r="D32" s="41">
        <v>3</v>
      </c>
      <c r="E32" s="54">
        <v>2</v>
      </c>
      <c r="F32" s="54">
        <v>4</v>
      </c>
      <c r="G32" s="41">
        <v>10</v>
      </c>
      <c r="H32" s="41">
        <v>10</v>
      </c>
      <c r="I32" s="41">
        <v>6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152</v>
      </c>
      <c r="C34" s="19">
        <f t="shared" si="3"/>
        <v>0.95735970271461868</v>
      </c>
      <c r="D34" s="41">
        <v>61</v>
      </c>
      <c r="E34" s="54">
        <v>11</v>
      </c>
      <c r="F34" s="54">
        <v>45</v>
      </c>
      <c r="G34" s="43">
        <v>96</v>
      </c>
      <c r="H34" s="41">
        <v>76</v>
      </c>
      <c r="I34" s="41">
        <v>72</v>
      </c>
      <c r="J34" s="41">
        <v>1</v>
      </c>
      <c r="K34" s="41">
        <v>1</v>
      </c>
      <c r="L34" s="41">
        <v>2</v>
      </c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22</v>
      </c>
      <c r="C37" s="19">
        <f t="shared" si="3"/>
        <v>0.13856522012974742</v>
      </c>
      <c r="D37" s="41">
        <v>6</v>
      </c>
      <c r="E37" s="54"/>
      <c r="F37" s="54">
        <v>3</v>
      </c>
      <c r="G37" s="43">
        <v>19</v>
      </c>
      <c r="H37" s="41">
        <v>4</v>
      </c>
      <c r="I37" s="41">
        <v>17</v>
      </c>
      <c r="J37" s="41"/>
      <c r="K37" s="41"/>
      <c r="L37" s="41">
        <v>1</v>
      </c>
      <c r="M37" s="49">
        <v>1</v>
      </c>
    </row>
    <row r="38" spans="1:13" s="2" customFormat="1" x14ac:dyDescent="0.2">
      <c r="A38" s="26" t="s">
        <v>42</v>
      </c>
      <c r="B38" s="18">
        <f t="shared" si="4"/>
        <v>24</v>
      </c>
      <c r="C38" s="19">
        <f t="shared" si="3"/>
        <v>0.15116205832336083</v>
      </c>
      <c r="D38" s="41">
        <v>8</v>
      </c>
      <c r="E38" s="54">
        <v>7</v>
      </c>
      <c r="F38" s="54">
        <v>7</v>
      </c>
      <c r="G38" s="43">
        <v>10</v>
      </c>
      <c r="H38" s="41">
        <v>17</v>
      </c>
      <c r="I38" s="41">
        <v>6</v>
      </c>
      <c r="J38" s="41"/>
      <c r="K38" s="41"/>
      <c r="L38" s="41">
        <v>1</v>
      </c>
      <c r="M38" s="49"/>
    </row>
    <row r="39" spans="1:13" s="2" customFormat="1" x14ac:dyDescent="0.2">
      <c r="A39" s="26" t="s">
        <v>43</v>
      </c>
      <c r="B39" s="18">
        <f t="shared" si="4"/>
        <v>32</v>
      </c>
      <c r="C39" s="19">
        <f t="shared" si="3"/>
        <v>0.20154941109781446</v>
      </c>
      <c r="D39" s="41">
        <v>1</v>
      </c>
      <c r="E39" s="54"/>
      <c r="F39" s="54">
        <v>6</v>
      </c>
      <c r="G39" s="41">
        <v>26</v>
      </c>
      <c r="H39" s="41">
        <v>4</v>
      </c>
      <c r="I39" s="41">
        <v>28</v>
      </c>
      <c r="J39" s="41"/>
      <c r="K39" s="41"/>
      <c r="L39" s="41"/>
      <c r="M39" s="50"/>
    </row>
    <row r="40" spans="1:13" s="3" customFormat="1" x14ac:dyDescent="0.2">
      <c r="A40" s="27" t="s">
        <v>51</v>
      </c>
      <c r="B40" s="45">
        <f>SUM(E40:G40)</f>
        <v>158770</v>
      </c>
      <c r="C40" s="46"/>
      <c r="D40" s="45">
        <v>77943</v>
      </c>
      <c r="E40" s="45">
        <v>67534</v>
      </c>
      <c r="F40" s="45">
        <v>45489</v>
      </c>
      <c r="G40" s="45">
        <v>45747</v>
      </c>
      <c r="H40" s="45">
        <v>82182</v>
      </c>
      <c r="I40" s="45">
        <v>68485</v>
      </c>
      <c r="J40" s="45">
        <v>1293</v>
      </c>
      <c r="K40" s="45">
        <v>6810</v>
      </c>
      <c r="L40" s="45"/>
      <c r="M40" s="47">
        <v>15746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" priority="6" stopIfTrue="1" operator="equal">
      <formula>0</formula>
    </cfRule>
  </conditionalFormatting>
  <conditionalFormatting sqref="H23:H39">
    <cfRule type="cellIs" dxfId="10" priority="5" stopIfTrue="1" operator="equal">
      <formula>0</formula>
    </cfRule>
  </conditionalFormatting>
  <conditionalFormatting sqref="D17:D20 F17:F20 H17:H20 J17:J20 L17:L20">
    <cfRule type="cellIs" dxfId="9" priority="4" stopIfTrue="1" operator="equal">
      <formula>0</formula>
    </cfRule>
  </conditionalFormatting>
  <conditionalFormatting sqref="E17:E20 G17:G20 I17:I20 K17:K20">
    <cfRule type="cellIs" dxfId="8" priority="3" stopIfTrue="1" operator="equal">
      <formula>0</formula>
    </cfRule>
  </conditionalFormatting>
  <conditionalFormatting sqref="E23:F23">
    <cfRule type="cellIs" dxfId="7" priority="2" stopIfTrue="1" operator="equal">
      <formula>0</formula>
    </cfRule>
  </conditionalFormatting>
  <conditionalFormatting sqref="M17:M20">
    <cfRule type="cellIs" dxfId="6" priority="1" stopIfTrue="1" operator="equal">
      <formula>0</formula>
    </cfRule>
  </conditionalFormatting>
  <printOptions gridLines="1"/>
  <pageMargins left="0.75" right="0.75" top="1" bottom="1" header="0.5" footer="0.5"/>
  <pageSetup scale="85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>
    <pageSetUpPr fitToPage="1"/>
  </sheetPr>
  <dimension ref="A1:M43"/>
  <sheetViews>
    <sheetView topLeftCell="A7" zoomScaleNormal="100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53</v>
      </c>
      <c r="C8" s="78">
        <f>(B8/$B$40)*1000</f>
        <v>16.682404784387789</v>
      </c>
      <c r="D8" s="77">
        <f t="shared" ref="D8:M8" si="0">(SUM(D23:D39))+D15+D21</f>
        <v>12</v>
      </c>
      <c r="E8" s="77">
        <f t="shared" si="0"/>
        <v>1</v>
      </c>
      <c r="F8" s="77">
        <f t="shared" si="0"/>
        <v>29</v>
      </c>
      <c r="G8" s="77">
        <f t="shared" si="0"/>
        <v>23</v>
      </c>
      <c r="H8" s="77">
        <f t="shared" si="0"/>
        <v>45</v>
      </c>
      <c r="I8" s="77">
        <f t="shared" si="0"/>
        <v>6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7</v>
      </c>
      <c r="C18" s="19">
        <f>(B18/$B$40)*1000</f>
        <v>2.2033364809568772</v>
      </c>
      <c r="D18" s="41"/>
      <c r="E18" s="41"/>
      <c r="F18" s="41">
        <v>6</v>
      </c>
      <c r="G18" s="41">
        <v>1</v>
      </c>
      <c r="H18" s="41">
        <v>6</v>
      </c>
      <c r="I18" s="41">
        <v>1</v>
      </c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1</v>
      </c>
      <c r="C19" s="19">
        <f>(B19/$B$40)*1000</f>
        <v>0.31476235442241107</v>
      </c>
      <c r="D19" s="41">
        <v>1</v>
      </c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1</v>
      </c>
      <c r="C20" s="19">
        <f>(B20/$B$40)*1000</f>
        <v>0.31476235442241107</v>
      </c>
      <c r="D20" s="41">
        <v>1</v>
      </c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9</v>
      </c>
      <c r="C21" s="78">
        <f>(B21/$B$40)*1000</f>
        <v>2.8328611898017</v>
      </c>
      <c r="D21" s="83">
        <f>SUM(D17:D20)</f>
        <v>2</v>
      </c>
      <c r="E21" s="83">
        <f t="shared" ref="E21:M21" si="2">SUM(E17:E20)</f>
        <v>0</v>
      </c>
      <c r="F21" s="83">
        <f t="shared" si="2"/>
        <v>6</v>
      </c>
      <c r="G21" s="83">
        <f t="shared" si="2"/>
        <v>3</v>
      </c>
      <c r="H21" s="83">
        <f t="shared" si="2"/>
        <v>8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13</v>
      </c>
      <c r="C23" s="19">
        <f t="shared" ref="C23:C39" si="3">(B23/$B$40)*1000</f>
        <v>4.0919106074913447</v>
      </c>
      <c r="D23" s="40">
        <v>3</v>
      </c>
      <c r="E23" s="40">
        <v>1</v>
      </c>
      <c r="F23" s="40">
        <v>6</v>
      </c>
      <c r="G23" s="40">
        <v>6</v>
      </c>
      <c r="H23" s="40">
        <v>11</v>
      </c>
      <c r="I23" s="40">
        <v>2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1</v>
      </c>
      <c r="C24" s="19">
        <f t="shared" si="3"/>
        <v>0.31476235442241107</v>
      </c>
      <c r="D24" s="41"/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6</v>
      </c>
      <c r="C31" s="19">
        <f t="shared" si="3"/>
        <v>1.8885741265344667</v>
      </c>
      <c r="D31" s="41">
        <v>1</v>
      </c>
      <c r="E31" s="54"/>
      <c r="F31" s="54">
        <v>1</v>
      </c>
      <c r="G31" s="41">
        <v>5</v>
      </c>
      <c r="H31" s="41">
        <v>4</v>
      </c>
      <c r="I31" s="41"/>
      <c r="J31" s="41"/>
      <c r="K31" s="41"/>
      <c r="L31" s="41">
        <v>2</v>
      </c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0.31476235442241107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14</v>
      </c>
      <c r="C34" s="19">
        <f t="shared" si="3"/>
        <v>4.4066729619137543</v>
      </c>
      <c r="D34" s="41">
        <v>2</v>
      </c>
      <c r="E34" s="54"/>
      <c r="F34" s="54">
        <v>9</v>
      </c>
      <c r="G34" s="43">
        <v>5</v>
      </c>
      <c r="H34" s="41">
        <v>12</v>
      </c>
      <c r="I34" s="41">
        <v>2</v>
      </c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0.31476235442241107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7</v>
      </c>
      <c r="C38" s="19">
        <f t="shared" si="3"/>
        <v>2.2033364809568772</v>
      </c>
      <c r="D38" s="41">
        <v>3</v>
      </c>
      <c r="E38" s="54"/>
      <c r="F38" s="54">
        <v>5</v>
      </c>
      <c r="G38" s="43">
        <v>2</v>
      </c>
      <c r="H38" s="41">
        <v>6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1</v>
      </c>
      <c r="C39" s="19">
        <f t="shared" si="3"/>
        <v>0.31476235442241107</v>
      </c>
      <c r="D39" s="41">
        <v>1</v>
      </c>
      <c r="E39" s="54"/>
      <c r="F39" s="54">
        <v>1</v>
      </c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3177</v>
      </c>
      <c r="C40" s="29"/>
      <c r="D40" s="28">
        <v>1634</v>
      </c>
      <c r="E40" s="28">
        <v>1332</v>
      </c>
      <c r="F40" s="28">
        <v>921</v>
      </c>
      <c r="G40" s="28">
        <v>924</v>
      </c>
      <c r="H40" s="28">
        <v>3046</v>
      </c>
      <c r="I40" s="28">
        <v>73</v>
      </c>
      <c r="J40" s="28">
        <v>33</v>
      </c>
      <c r="K40" s="28">
        <v>25</v>
      </c>
      <c r="L40" s="28"/>
      <c r="M40" s="30">
        <v>90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" priority="6" stopIfTrue="1" operator="equal">
      <formula>0</formula>
    </cfRule>
  </conditionalFormatting>
  <conditionalFormatting sqref="H23:H39">
    <cfRule type="cellIs" dxfId="4" priority="5" stopIfTrue="1" operator="equal">
      <formula>0</formula>
    </cfRule>
  </conditionalFormatting>
  <conditionalFormatting sqref="D17:D20 F17:F20 H17:H20 J17:J20 L17:L20">
    <cfRule type="cellIs" dxfId="3" priority="4" stopIfTrue="1" operator="equal">
      <formula>0</formula>
    </cfRule>
  </conditionalFormatting>
  <conditionalFormatting sqref="E17:E20 G17:G20 I17:I20 K17:K20">
    <cfRule type="cellIs" dxfId="2" priority="3" stopIfTrue="1" operator="equal">
      <formula>0</formula>
    </cfRule>
  </conditionalFormatting>
  <conditionalFormatting sqref="E23:F23">
    <cfRule type="cellIs" dxfId="1" priority="2" stopIfTrue="1" operator="equal">
      <formula>0</formula>
    </cfRule>
  </conditionalFormatting>
  <conditionalFormatting sqref="M17:M20">
    <cfRule type="cellIs" dxfId="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43"/>
  <sheetViews>
    <sheetView topLeftCell="A7" workbookViewId="0">
      <selection activeCell="M23" sqref="M23:M39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12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48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47</v>
      </c>
      <c r="C7" s="13" t="s">
        <v>6</v>
      </c>
      <c r="D7" s="14" t="s">
        <v>44</v>
      </c>
      <c r="E7" s="15" t="s">
        <v>50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52</v>
      </c>
      <c r="K7" s="14" t="s">
        <v>11</v>
      </c>
      <c r="L7" s="14" t="s">
        <v>12</v>
      </c>
      <c r="M7" s="16" t="s">
        <v>13</v>
      </c>
    </row>
    <row r="8" spans="1:13" s="5" customFormat="1" ht="12" x14ac:dyDescent="0.2">
      <c r="A8" s="17" t="s">
        <v>45</v>
      </c>
      <c r="B8" s="77">
        <f>(SUM(B23:B39))+B15+B21</f>
        <v>16</v>
      </c>
      <c r="C8" s="78">
        <f>(B8/$B$40)*1000</f>
        <v>2.8886080519949449</v>
      </c>
      <c r="D8" s="77">
        <f t="shared" ref="D8:M8" si="0">(SUM(D23:D39))+D15+D21</f>
        <v>5</v>
      </c>
      <c r="E8" s="77">
        <f t="shared" si="0"/>
        <v>1</v>
      </c>
      <c r="F8" s="77">
        <f t="shared" si="0"/>
        <v>5</v>
      </c>
      <c r="G8" s="77">
        <f t="shared" si="0"/>
        <v>10</v>
      </c>
      <c r="H8" s="77">
        <f t="shared" si="0"/>
        <v>14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14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15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16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18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19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20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21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22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23</v>
      </c>
      <c r="B18" s="18">
        <f>SUM(E18:G18)</f>
        <v>1</v>
      </c>
      <c r="C18" s="19">
        <f>(B18/$B$40)*1000</f>
        <v>0.18053800324968405</v>
      </c>
      <c r="D18" s="41"/>
      <c r="E18" s="41"/>
      <c r="F18" s="41">
        <v>1</v>
      </c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24</v>
      </c>
      <c r="B19" s="18">
        <f>SUM(E19:G19)</f>
        <v>2</v>
      </c>
      <c r="C19" s="19">
        <f>(B19/$B$40)*1000</f>
        <v>0.36107600649936811</v>
      </c>
      <c r="D19" s="41"/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25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26</v>
      </c>
      <c r="B21" s="77">
        <f>SUM(B17:B20)</f>
        <v>3</v>
      </c>
      <c r="C21" s="78">
        <f>(B21/$B$40)*1000</f>
        <v>0.54161400974905216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1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27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28</v>
      </c>
      <c r="B23" s="18">
        <f>SUM(E23:G23)</f>
        <v>5</v>
      </c>
      <c r="C23" s="19">
        <f t="shared" ref="C23:C39" si="3">(B23/$B$40)*1000</f>
        <v>0.90269001624842027</v>
      </c>
      <c r="D23" s="40">
        <v>1</v>
      </c>
      <c r="E23" s="40"/>
      <c r="F23" s="40">
        <v>2</v>
      </c>
      <c r="G23" s="40">
        <v>3</v>
      </c>
      <c r="H23" s="40">
        <v>4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29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30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31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32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33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34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35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36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37</v>
      </c>
      <c r="B32" s="18">
        <f t="shared" si="4"/>
        <v>1</v>
      </c>
      <c r="C32" s="19">
        <f t="shared" si="3"/>
        <v>0.18053800324968405</v>
      </c>
      <c r="D32" s="41">
        <v>1</v>
      </c>
      <c r="E32" s="54"/>
      <c r="F32" s="54"/>
      <c r="G32" s="41">
        <v>1</v>
      </c>
      <c r="H32" s="41"/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17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38</v>
      </c>
      <c r="B34" s="18">
        <f t="shared" si="4"/>
        <v>5</v>
      </c>
      <c r="C34" s="19">
        <f t="shared" si="3"/>
        <v>0.90269001624842027</v>
      </c>
      <c r="D34" s="41">
        <v>2</v>
      </c>
      <c r="E34" s="54"/>
      <c r="F34" s="54">
        <v>1</v>
      </c>
      <c r="G34" s="43">
        <v>4</v>
      </c>
      <c r="H34" s="41">
        <v>5</v>
      </c>
      <c r="I34" s="41"/>
      <c r="J34" s="41"/>
      <c r="K34" s="41"/>
      <c r="L34" s="41"/>
      <c r="M34" s="49"/>
    </row>
    <row r="35" spans="1:13" s="2" customFormat="1" x14ac:dyDescent="0.2">
      <c r="A35" s="26" t="s">
        <v>39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40</v>
      </c>
      <c r="B36" s="18">
        <f t="shared" si="4"/>
        <v>1</v>
      </c>
      <c r="C36" s="19">
        <f t="shared" si="3"/>
        <v>0.18053800324968405</v>
      </c>
      <c r="D36" s="41">
        <v>1</v>
      </c>
      <c r="E36" s="54">
        <v>1</v>
      </c>
      <c r="F36" s="54"/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41</v>
      </c>
      <c r="B37" s="18">
        <f t="shared" si="4"/>
        <v>1</v>
      </c>
      <c r="C37" s="19">
        <f t="shared" si="3"/>
        <v>0.18053800324968405</v>
      </c>
      <c r="D37" s="41"/>
      <c r="E37" s="54"/>
      <c r="F37" s="54"/>
      <c r="G37" s="43">
        <v>1</v>
      </c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42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43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51</v>
      </c>
      <c r="B40" s="28">
        <f>SUM(E40:G40)</f>
        <v>5539</v>
      </c>
      <c r="C40" s="29"/>
      <c r="D40" s="28">
        <v>2671</v>
      </c>
      <c r="E40" s="28">
        <v>2296</v>
      </c>
      <c r="F40" s="28">
        <v>1595</v>
      </c>
      <c r="G40" s="28">
        <v>1648</v>
      </c>
      <c r="H40" s="28">
        <v>5326</v>
      </c>
      <c r="I40" s="28">
        <v>130</v>
      </c>
      <c r="J40" s="28">
        <v>43</v>
      </c>
      <c r="K40" s="28">
        <v>40</v>
      </c>
      <c r="L40" s="28"/>
      <c r="M40" s="30">
        <v>288</v>
      </c>
    </row>
    <row r="41" spans="1:13" ht="12.75" customHeight="1" x14ac:dyDescent="0.2">
      <c r="A41" s="85" t="s">
        <v>137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55" priority="6" stopIfTrue="1" operator="equal">
      <formula>0</formula>
    </cfRule>
  </conditionalFormatting>
  <conditionalFormatting sqref="H23:H39">
    <cfRule type="cellIs" dxfId="454" priority="5" stopIfTrue="1" operator="equal">
      <formula>0</formula>
    </cfRule>
  </conditionalFormatting>
  <conditionalFormatting sqref="D17:D20 F17:F20 H17:H20 J17:J20 L17:L20">
    <cfRule type="cellIs" dxfId="453" priority="4" stopIfTrue="1" operator="equal">
      <formula>0</formula>
    </cfRule>
  </conditionalFormatting>
  <conditionalFormatting sqref="E17:E20 G17:G20 I17:I20 K17:K20">
    <cfRule type="cellIs" dxfId="452" priority="3" stopIfTrue="1" operator="equal">
      <formula>0</formula>
    </cfRule>
  </conditionalFormatting>
  <conditionalFormatting sqref="E23:F23">
    <cfRule type="cellIs" dxfId="451" priority="2" stopIfTrue="1" operator="equal">
      <formula>0</formula>
    </cfRule>
  </conditionalFormatting>
  <conditionalFormatting sqref="M17:M20">
    <cfRule type="cellIs" dxfId="45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5" ma:contentTypeDescription="Create a new document." ma:contentTypeScope="" ma:versionID="f9b51e361f69d6eecd068f5ce6d95df9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df75846fba11e7af32921adbc1341da1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811b5-0f3e-49e2-ba69-f2ffa0c782af" xsi:nil="true"/>
    <lcf76f155ced4ddcb4097134ff3c332f xmlns="738f5db5-75d9-4d31-a801-79680892ab9e">
      <Terms xmlns="http://schemas.microsoft.com/office/infopath/2007/PartnerControls"/>
    </lcf76f155ced4ddcb4097134ff3c332f>
    <_dlc_DocId xmlns="ac3811b5-0f3e-49e2-ba69-f2ffa0c782af">U47JMPN4QEAR-1806752177-34731</_dlc_DocId>
    <_dlc_DocIdUrl xmlns="ac3811b5-0f3e-49e2-ba69-f2ffa0c782af">
      <Url>https://michiganphi.sharepoint.com/sites/CMDMC/_layouts/15/DocIdRedir.aspx?ID=U47JMPN4QEAR-1806752177-34731</Url>
      <Description>U47JMPN4QEAR-1806752177-34731</Description>
    </_dlc_DocIdUrl>
  </documentManagement>
</p:properties>
</file>

<file path=customXml/itemProps1.xml><?xml version="1.0" encoding="utf-8"?>
<ds:datastoreItem xmlns:ds="http://schemas.openxmlformats.org/officeDocument/2006/customXml" ds:itemID="{A1414851-F8C5-4F42-9E11-AC88B2F6FF99}"/>
</file>

<file path=customXml/itemProps2.xml><?xml version="1.0" encoding="utf-8"?>
<ds:datastoreItem xmlns:ds="http://schemas.openxmlformats.org/officeDocument/2006/customXml" ds:itemID="{ED0ACF4E-C14A-4307-B810-C9EF25D5FE58}"/>
</file>

<file path=customXml/itemProps3.xml><?xml version="1.0" encoding="utf-8"?>
<ds:datastoreItem xmlns:ds="http://schemas.openxmlformats.org/officeDocument/2006/customXml" ds:itemID="{C5E42390-53B0-431B-BDC8-97D74EF79A66}"/>
</file>

<file path=customXml/itemProps4.xml><?xml version="1.0" encoding="utf-8"?>
<ds:datastoreItem xmlns:ds="http://schemas.openxmlformats.org/officeDocument/2006/customXml" ds:itemID="{AD336AE9-16E4-4635-95FD-4ABFDE8C5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Steen</dc:creator>
  <cp:lastModifiedBy>Robb Burroughs</cp:lastModifiedBy>
  <cp:lastPrinted>2017-03-03T20:53:28Z</cp:lastPrinted>
  <dcterms:created xsi:type="dcterms:W3CDTF">2011-01-10T14:03:14Z</dcterms:created>
  <dcterms:modified xsi:type="dcterms:W3CDTF">2021-12-17T21:08:15Z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_dlc_DocIdItemGuid">
    <vt:lpwstr>5d029c6f-67ef-44b8-9f3a-be3e33c6b9d1</vt:lpwstr>
  </property>
</Properties>
</file>