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5" Type="http://schemas.microsoft.com/office/2020/02/relationships/classificationlabels" Target="docMetadata/LabelInfo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ichiganphi.sharepoint.com/sites/CMDMC/Shared Documents/Arrest Data/2019 Arrests/"/>
    </mc:Choice>
  </mc:AlternateContent>
  <xr:revisionPtr revIDLastSave="2" documentId="11_8067343F510045BB89917BE22C624656EE1F8767" xr6:coauthVersionLast="45" xr6:coauthVersionMax="45" xr10:uidLastSave="{733BA829-8768-425D-BDF3-C841133B6EFC}"/>
  <bookViews>
    <workbookView xWindow="-28920" yWindow="-120" windowWidth="29040" windowHeight="15840" tabRatio="1000" xr2:uid="{00000000-000D-0000-FFFF-FFFF00000000}"/>
  </bookViews>
  <sheets>
    <sheet name="Michigan" sheetId="1" r:id="rId1"/>
    <sheet name="Alcona" sheetId="2" r:id="rId2"/>
    <sheet name="Alger" sheetId="4" r:id="rId3"/>
    <sheet name="Allegan" sheetId="84" r:id="rId4"/>
    <sheet name="Alpena" sheetId="83" r:id="rId5"/>
    <sheet name="Antrim" sheetId="82" r:id="rId6"/>
    <sheet name="Arenac" sheetId="81" r:id="rId7"/>
    <sheet name="Baraga" sheetId="80" r:id="rId8"/>
    <sheet name="Barry" sheetId="79" r:id="rId9"/>
    <sheet name="Bay" sheetId="78" r:id="rId10"/>
    <sheet name="Benzie" sheetId="77" r:id="rId11"/>
    <sheet name="Berrien" sheetId="76" r:id="rId12"/>
    <sheet name="Branch" sheetId="75" r:id="rId13"/>
    <sheet name="Calhoun" sheetId="74" r:id="rId14"/>
    <sheet name="Cass" sheetId="73" r:id="rId15"/>
    <sheet name="Charlevoix" sheetId="72" r:id="rId16"/>
    <sheet name="Cheboygan" sheetId="71" r:id="rId17"/>
    <sheet name="Chippewa" sheetId="70" r:id="rId18"/>
    <sheet name="Clare" sheetId="69" r:id="rId19"/>
    <sheet name="Clinton" sheetId="68" r:id="rId20"/>
    <sheet name="Crawford" sheetId="67" r:id="rId21"/>
    <sheet name="Delta" sheetId="66" r:id="rId22"/>
    <sheet name="Dickinson" sheetId="65" r:id="rId23"/>
    <sheet name="Eaton" sheetId="64" r:id="rId24"/>
    <sheet name="Emmet" sheetId="63" r:id="rId25"/>
    <sheet name="Genesee" sheetId="62" r:id="rId26"/>
    <sheet name="Gladwin" sheetId="61" r:id="rId27"/>
    <sheet name="Gogebic" sheetId="60" r:id="rId28"/>
    <sheet name="Grand Traverse" sheetId="59" r:id="rId29"/>
    <sheet name="Gratiot" sheetId="58" r:id="rId30"/>
    <sheet name="Hillsdale" sheetId="57" r:id="rId31"/>
    <sheet name="Houghton" sheetId="56" r:id="rId32"/>
    <sheet name="Huron" sheetId="85" r:id="rId33"/>
    <sheet name="Ingham" sheetId="55" r:id="rId34"/>
    <sheet name="Ionia" sheetId="54" r:id="rId35"/>
    <sheet name="Iosco" sheetId="53" r:id="rId36"/>
    <sheet name="Iron" sheetId="52" r:id="rId37"/>
    <sheet name="Isabella" sheetId="51" r:id="rId38"/>
    <sheet name="Jackson" sheetId="50" r:id="rId39"/>
    <sheet name="Kalamazoo" sheetId="49" r:id="rId40"/>
    <sheet name="Kalkaska" sheetId="48" r:id="rId41"/>
    <sheet name="Kent" sheetId="47" r:id="rId42"/>
    <sheet name="Keweenaw" sheetId="46" r:id="rId43"/>
    <sheet name="Lake" sheetId="45" r:id="rId44"/>
    <sheet name="Lapeer" sheetId="44" r:id="rId45"/>
    <sheet name="Leelanau" sheetId="43" r:id="rId46"/>
    <sheet name="Lenawee" sheetId="42" r:id="rId47"/>
    <sheet name="Livingston" sheetId="41" r:id="rId48"/>
    <sheet name="Luce" sheetId="40" r:id="rId49"/>
    <sheet name="Mackinac" sheetId="39" r:id="rId50"/>
    <sheet name="Macomb" sheetId="38" r:id="rId51"/>
    <sheet name="Manistee" sheetId="37" r:id="rId52"/>
    <sheet name="Marquette" sheetId="36" r:id="rId53"/>
    <sheet name="Mason" sheetId="35" r:id="rId54"/>
    <sheet name="Mecosta" sheetId="34" r:id="rId55"/>
    <sheet name="Menominee" sheetId="33" r:id="rId56"/>
    <sheet name="Midland" sheetId="32" r:id="rId57"/>
    <sheet name="Missaukee" sheetId="31" r:id="rId58"/>
    <sheet name="Monroe" sheetId="30" r:id="rId59"/>
    <sheet name="Montcalm" sheetId="29" r:id="rId60"/>
    <sheet name="Montmorency" sheetId="28" r:id="rId61"/>
    <sheet name="Muskegon" sheetId="27" r:id="rId62"/>
    <sheet name="Newaygo" sheetId="26" r:id="rId63"/>
    <sheet name="Oakland" sheetId="25" r:id="rId64"/>
    <sheet name="Oceana" sheetId="24" r:id="rId65"/>
    <sheet name="Ogemaw" sheetId="23" r:id="rId66"/>
    <sheet name="Ontonagon" sheetId="22" r:id="rId67"/>
    <sheet name="Osceola" sheetId="21" r:id="rId68"/>
    <sheet name="Oscoda" sheetId="20" r:id="rId69"/>
    <sheet name="Otsego" sheetId="19" r:id="rId70"/>
    <sheet name="Ottawa" sheetId="18" r:id="rId71"/>
    <sheet name="Presque Isle" sheetId="17" r:id="rId72"/>
    <sheet name="Roscommon" sheetId="16" r:id="rId73"/>
    <sheet name="Saginaw" sheetId="15" r:id="rId74"/>
    <sheet name="Saint Clair" sheetId="14" r:id="rId75"/>
    <sheet name="Saint Joseph" sheetId="13" r:id="rId76"/>
    <sheet name="Sanilac" sheetId="12" r:id="rId77"/>
    <sheet name="Schoolcraft" sheetId="11" r:id="rId78"/>
    <sheet name="Shiawassee" sheetId="10" r:id="rId79"/>
    <sheet name="Tuscola" sheetId="9" r:id="rId80"/>
    <sheet name="Van Buren" sheetId="8" r:id="rId81"/>
    <sheet name="Washtenaw" sheetId="7" r:id="rId82"/>
    <sheet name="Wayne" sheetId="6" r:id="rId83"/>
    <sheet name="Wexford" sheetId="3" r:id="rId84"/>
  </sheets>
  <definedNames>
    <definedName name="_xlnm.Print_Area" localSheetId="1">Alcona!$A$1:$M$43</definedName>
    <definedName name="_xlnm.Print_Area" localSheetId="2">Alger!$A$1:$M$43</definedName>
    <definedName name="_xlnm.Print_Area" localSheetId="3">Allegan!$A$1:$M$43</definedName>
    <definedName name="_xlnm.Print_Area" localSheetId="4">Alpena!$A$1:$M$43</definedName>
    <definedName name="_xlnm.Print_Area" localSheetId="5">Antrim!$A$1:$M$43</definedName>
    <definedName name="_xlnm.Print_Area" localSheetId="6">Arenac!$A$1:$M$43</definedName>
    <definedName name="_xlnm.Print_Area" localSheetId="7">Baraga!$A$1:$M$43</definedName>
    <definedName name="_xlnm.Print_Area" localSheetId="8">Barry!$A$1:$M$43</definedName>
    <definedName name="_xlnm.Print_Area" localSheetId="9">Bay!$A$1:$M$43</definedName>
    <definedName name="_xlnm.Print_Area" localSheetId="10">Benzie!$A$1:$M$43</definedName>
    <definedName name="_xlnm.Print_Area" localSheetId="11">Berrien!$A$1:$M$43</definedName>
    <definedName name="_xlnm.Print_Area" localSheetId="12">Branch!$A$1:$M$43</definedName>
    <definedName name="_xlnm.Print_Area" localSheetId="13">Calhoun!$A$1:$M$43</definedName>
    <definedName name="_xlnm.Print_Area" localSheetId="14">Cass!$A$1:$M$43</definedName>
    <definedName name="_xlnm.Print_Area" localSheetId="15">Charlevoix!$A$1:$M$43</definedName>
    <definedName name="_xlnm.Print_Area" localSheetId="16">Cheboygan!$A$1:$M$43</definedName>
    <definedName name="_xlnm.Print_Area" localSheetId="17">Chippewa!$A$1:$M$43</definedName>
    <definedName name="_xlnm.Print_Area" localSheetId="18">Clare!$A$1:$M$43</definedName>
    <definedName name="_xlnm.Print_Area" localSheetId="19">Clinton!$A$1:$M$43</definedName>
    <definedName name="_xlnm.Print_Area" localSheetId="20">Crawford!$A$1:$M$43</definedName>
    <definedName name="_xlnm.Print_Area" localSheetId="21">Delta!$A$1:$M$43</definedName>
    <definedName name="_xlnm.Print_Area" localSheetId="22">Dickinson!$A$1:$M$43</definedName>
    <definedName name="_xlnm.Print_Area" localSheetId="23">Eaton!$A$1:$M$43</definedName>
    <definedName name="_xlnm.Print_Area" localSheetId="24">Emmet!$A$1:$M$43</definedName>
    <definedName name="_xlnm.Print_Area" localSheetId="25">Genesee!$A$1:$M$43</definedName>
    <definedName name="_xlnm.Print_Area" localSheetId="26">Gladwin!$A$1:$M$43</definedName>
    <definedName name="_xlnm.Print_Area" localSheetId="27">Gogebic!$A$1:$M$43</definedName>
    <definedName name="_xlnm.Print_Area" localSheetId="28">'Grand Traverse'!$A$1:$M$43</definedName>
    <definedName name="_xlnm.Print_Area" localSheetId="29">Gratiot!$A$1:$M$43</definedName>
    <definedName name="_xlnm.Print_Area" localSheetId="30">Hillsdale!$A$1:$M$43</definedName>
    <definedName name="_xlnm.Print_Area" localSheetId="31">Houghton!$A$1:$M$43</definedName>
    <definedName name="_xlnm.Print_Area" localSheetId="32">Huron!$A$1:$M$43</definedName>
    <definedName name="_xlnm.Print_Area" localSheetId="33">Ingham!$A$1:$M$43</definedName>
    <definedName name="_xlnm.Print_Area" localSheetId="34">Ionia!$A$1:$M$43</definedName>
    <definedName name="_xlnm.Print_Area" localSheetId="35">Iosco!$A$1:$M$43</definedName>
    <definedName name="_xlnm.Print_Area" localSheetId="36">Iron!$A$1:$M$43</definedName>
    <definedName name="_xlnm.Print_Area" localSheetId="37">Isabella!$A$1:$M$43</definedName>
    <definedName name="_xlnm.Print_Area" localSheetId="38">Jackson!$A$1:$M$43</definedName>
    <definedName name="_xlnm.Print_Area" localSheetId="39">Kalamazoo!$A$1:$M$43</definedName>
    <definedName name="_xlnm.Print_Area" localSheetId="40">Kalkaska!$A$1:$M$43</definedName>
    <definedName name="_xlnm.Print_Area" localSheetId="41">Kent!$A$1:$M$43</definedName>
    <definedName name="_xlnm.Print_Area" localSheetId="42">Keweenaw!$A$1:$M$43</definedName>
    <definedName name="_xlnm.Print_Area" localSheetId="43">Lake!$A$1:$M$43</definedName>
    <definedName name="_xlnm.Print_Area" localSheetId="44">Lapeer!$A$1:$M$43</definedName>
    <definedName name="_xlnm.Print_Area" localSheetId="45">Leelanau!$A$1:$M$43</definedName>
    <definedName name="_xlnm.Print_Area" localSheetId="46">Lenawee!$A$1:$M$43</definedName>
    <definedName name="_xlnm.Print_Area" localSheetId="47">Livingston!$A$1:$M$43</definedName>
    <definedName name="_xlnm.Print_Area" localSheetId="48">Luce!$A$1:$M$43</definedName>
    <definedName name="_xlnm.Print_Area" localSheetId="49">Mackinac!$A$1:$M$43</definedName>
    <definedName name="_xlnm.Print_Area" localSheetId="50">Macomb!$A$1:$M$43</definedName>
    <definedName name="_xlnm.Print_Area" localSheetId="51">Manistee!$A$1:$M$43</definedName>
    <definedName name="_xlnm.Print_Area" localSheetId="52">Marquette!$A$1:$M$43</definedName>
    <definedName name="_xlnm.Print_Area" localSheetId="53">Mason!$A$1:$M$43</definedName>
    <definedName name="_xlnm.Print_Area" localSheetId="54">Mecosta!$A$1:$M$43</definedName>
    <definedName name="_xlnm.Print_Area" localSheetId="55">Menominee!$A$1:$M$43</definedName>
    <definedName name="_xlnm.Print_Area" localSheetId="0">Michigan!$A$1:$M$43</definedName>
    <definedName name="_xlnm.Print_Area" localSheetId="56">Midland!$A$1:$M$43</definedName>
    <definedName name="_xlnm.Print_Area" localSheetId="57">Missaukee!$A$1:$M$43</definedName>
    <definedName name="_xlnm.Print_Area" localSheetId="58">Monroe!$A$1:$M$43</definedName>
    <definedName name="_xlnm.Print_Area" localSheetId="59">Montcalm!$A$1:$M$43</definedName>
    <definedName name="_xlnm.Print_Area" localSheetId="60">Montmorency!$A$1:$M$43</definedName>
    <definedName name="_xlnm.Print_Area" localSheetId="61">Muskegon!$A$1:$M$43</definedName>
    <definedName name="_xlnm.Print_Area" localSheetId="62">Newaygo!$A$1:$M$43</definedName>
    <definedName name="_xlnm.Print_Area" localSheetId="63">Oakland!$A$1:$M$43</definedName>
    <definedName name="_xlnm.Print_Area" localSheetId="64">Oceana!$A$1:$M$43</definedName>
    <definedName name="_xlnm.Print_Area" localSheetId="65">Ogemaw!$A$1:$M$43</definedName>
    <definedName name="_xlnm.Print_Area" localSheetId="66">Ontonagon!$A$1:$M$43</definedName>
    <definedName name="_xlnm.Print_Area" localSheetId="67">Osceola!$A$1:$M$43</definedName>
    <definedName name="_xlnm.Print_Area" localSheetId="68">Oscoda!$A$1:$M$43</definedName>
    <definedName name="_xlnm.Print_Area" localSheetId="69">Otsego!$A$1:$M$43</definedName>
    <definedName name="_xlnm.Print_Area" localSheetId="70">Ottawa!$A$1:$M$43</definedName>
    <definedName name="_xlnm.Print_Area" localSheetId="71">'Presque Isle'!$A$1:$M$43</definedName>
    <definedName name="_xlnm.Print_Area" localSheetId="72">Roscommon!$A$1:$M$43</definedName>
    <definedName name="_xlnm.Print_Area" localSheetId="73">Saginaw!$A$1:$M$43</definedName>
    <definedName name="_xlnm.Print_Area" localSheetId="74">'Saint Clair'!$A$1:$M$43</definedName>
    <definedName name="_xlnm.Print_Area" localSheetId="75">'Saint Joseph'!$A$1:$M$43</definedName>
    <definedName name="_xlnm.Print_Area" localSheetId="76">Sanilac!$A$1:$M$43</definedName>
    <definedName name="_xlnm.Print_Area" localSheetId="77">Schoolcraft!$A$1:$M$43</definedName>
    <definedName name="_xlnm.Print_Area" localSheetId="78">Shiawassee!$A$1:$M$43</definedName>
    <definedName name="_xlnm.Print_Area" localSheetId="79">Tuscola!$A$1:$M$43</definedName>
    <definedName name="_xlnm.Print_Area" localSheetId="80">'Van Buren'!$A$1:$M$43</definedName>
    <definedName name="_xlnm.Print_Area" localSheetId="81">Washtenaw!$A$1:$M$43</definedName>
    <definedName name="_xlnm.Print_Area" localSheetId="82">Wayne!$A$1:$M$43</definedName>
    <definedName name="_xlnm.Print_Area" localSheetId="83">Wexford!$A$1:$M$43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D40" i="1"/>
  <c r="B40" i="4"/>
  <c r="B40" i="84"/>
  <c r="B40" i="83"/>
  <c r="B40" i="82"/>
  <c r="B40" i="81"/>
  <c r="B40" i="80"/>
  <c r="B40" i="79"/>
  <c r="B40" i="78"/>
  <c r="B40" i="77"/>
  <c r="B40" i="76"/>
  <c r="B40" i="75"/>
  <c r="B40" i="74"/>
  <c r="B40" i="73"/>
  <c r="B40" i="72"/>
  <c r="B40" i="71"/>
  <c r="B40" i="70"/>
  <c r="B40" i="69"/>
  <c r="B40" i="68"/>
  <c r="B40" i="67"/>
  <c r="B40" i="66"/>
  <c r="B40" i="65"/>
  <c r="B40" i="64"/>
  <c r="B40" i="63"/>
  <c r="B40" i="62"/>
  <c r="B40" i="61"/>
  <c r="B40" i="60"/>
  <c r="B40" i="59"/>
  <c r="B40" i="58"/>
  <c r="B40" i="57"/>
  <c r="B40" i="56"/>
  <c r="B40" i="85"/>
  <c r="B40" i="55"/>
  <c r="B40" i="54"/>
  <c r="B40" i="53"/>
  <c r="B40" i="52"/>
  <c r="B40" i="51"/>
  <c r="B40" i="50"/>
  <c r="B40" i="49"/>
  <c r="B40" i="48"/>
  <c r="B40" i="47"/>
  <c r="B40" i="46"/>
  <c r="B40" i="45"/>
  <c r="B40" i="44"/>
  <c r="B40" i="43"/>
  <c r="B40" i="42"/>
  <c r="B40" i="41"/>
  <c r="B40" i="40"/>
  <c r="B40" i="39"/>
  <c r="B40" i="38"/>
  <c r="B40" i="37"/>
  <c r="B40" i="36"/>
  <c r="B40" i="35"/>
  <c r="B40" i="34"/>
  <c r="B40" i="33"/>
  <c r="B40" i="32"/>
  <c r="B40" i="31"/>
  <c r="B40" i="30"/>
  <c r="B40" i="29"/>
  <c r="B40" i="28"/>
  <c r="B40" i="27"/>
  <c r="B40" i="26"/>
  <c r="B40" i="25"/>
  <c r="B40" i="24"/>
  <c r="B40" i="23"/>
  <c r="B40" i="22"/>
  <c r="B40" i="21"/>
  <c r="B40" i="20"/>
  <c r="B40" i="19"/>
  <c r="B40" i="18"/>
  <c r="B40" i="17"/>
  <c r="B40" i="16"/>
  <c r="B40" i="15"/>
  <c r="B40" i="14"/>
  <c r="B40" i="13"/>
  <c r="B40" i="12"/>
  <c r="B40" i="11"/>
  <c r="B40" i="10"/>
  <c r="B40" i="9"/>
  <c r="B40" i="8"/>
  <c r="B40" i="7"/>
  <c r="B40" i="6"/>
  <c r="B40" i="3"/>
  <c r="B40" i="2"/>
  <c r="D24" i="1"/>
  <c r="E24" i="1"/>
  <c r="F24" i="1"/>
  <c r="G24" i="1"/>
  <c r="H24" i="1"/>
  <c r="I24" i="1"/>
  <c r="J24" i="1"/>
  <c r="K24" i="1"/>
  <c r="L24" i="1"/>
  <c r="M24" i="1"/>
  <c r="D25" i="1"/>
  <c r="E25" i="1"/>
  <c r="F25" i="1"/>
  <c r="G25" i="1"/>
  <c r="H25" i="1"/>
  <c r="I25" i="1"/>
  <c r="J25" i="1"/>
  <c r="K25" i="1"/>
  <c r="L25" i="1"/>
  <c r="M25" i="1"/>
  <c r="D26" i="1"/>
  <c r="E26" i="1"/>
  <c r="F26" i="1"/>
  <c r="G26" i="1"/>
  <c r="H26" i="1"/>
  <c r="I26" i="1"/>
  <c r="J26" i="1"/>
  <c r="K26" i="1"/>
  <c r="L26" i="1"/>
  <c r="M26" i="1"/>
  <c r="D27" i="1"/>
  <c r="E27" i="1"/>
  <c r="F27" i="1"/>
  <c r="G27" i="1"/>
  <c r="H27" i="1"/>
  <c r="I27" i="1"/>
  <c r="J27" i="1"/>
  <c r="K27" i="1"/>
  <c r="L27" i="1"/>
  <c r="M27" i="1"/>
  <c r="D28" i="1"/>
  <c r="E28" i="1"/>
  <c r="F28" i="1"/>
  <c r="G28" i="1"/>
  <c r="H28" i="1"/>
  <c r="I28" i="1"/>
  <c r="J28" i="1"/>
  <c r="K28" i="1"/>
  <c r="L28" i="1"/>
  <c r="M28" i="1"/>
  <c r="D29" i="1"/>
  <c r="E29" i="1"/>
  <c r="F29" i="1"/>
  <c r="G29" i="1"/>
  <c r="H29" i="1"/>
  <c r="I29" i="1"/>
  <c r="J29" i="1"/>
  <c r="K29" i="1"/>
  <c r="L29" i="1"/>
  <c r="M29" i="1"/>
  <c r="D30" i="1"/>
  <c r="E30" i="1"/>
  <c r="F30" i="1"/>
  <c r="G30" i="1"/>
  <c r="H30" i="1"/>
  <c r="I30" i="1"/>
  <c r="J30" i="1"/>
  <c r="K30" i="1"/>
  <c r="L30" i="1"/>
  <c r="M30" i="1"/>
  <c r="D31" i="1"/>
  <c r="E31" i="1"/>
  <c r="F31" i="1"/>
  <c r="G31" i="1"/>
  <c r="H31" i="1"/>
  <c r="I31" i="1"/>
  <c r="J31" i="1"/>
  <c r="K31" i="1"/>
  <c r="L31" i="1"/>
  <c r="M31" i="1"/>
  <c r="D32" i="1"/>
  <c r="E32" i="1"/>
  <c r="F32" i="1"/>
  <c r="G32" i="1"/>
  <c r="H32" i="1"/>
  <c r="I32" i="1"/>
  <c r="J32" i="1"/>
  <c r="K32" i="1"/>
  <c r="L32" i="1"/>
  <c r="M32" i="1"/>
  <c r="D33" i="1"/>
  <c r="E33" i="1"/>
  <c r="F33" i="1"/>
  <c r="G33" i="1"/>
  <c r="H33" i="1"/>
  <c r="I33" i="1"/>
  <c r="J33" i="1"/>
  <c r="K33" i="1"/>
  <c r="L33" i="1"/>
  <c r="M33" i="1"/>
  <c r="D34" i="1"/>
  <c r="E34" i="1"/>
  <c r="F34" i="1"/>
  <c r="G34" i="1"/>
  <c r="H34" i="1"/>
  <c r="I34" i="1"/>
  <c r="J34" i="1"/>
  <c r="K34" i="1"/>
  <c r="L34" i="1"/>
  <c r="M34" i="1"/>
  <c r="D35" i="1"/>
  <c r="E35" i="1"/>
  <c r="F35" i="1"/>
  <c r="G35" i="1"/>
  <c r="H35" i="1"/>
  <c r="I35" i="1"/>
  <c r="J35" i="1"/>
  <c r="K35" i="1"/>
  <c r="L35" i="1"/>
  <c r="M35" i="1"/>
  <c r="D36" i="1"/>
  <c r="E36" i="1"/>
  <c r="F36" i="1"/>
  <c r="G36" i="1"/>
  <c r="H36" i="1"/>
  <c r="I36" i="1"/>
  <c r="J36" i="1"/>
  <c r="K36" i="1"/>
  <c r="L36" i="1"/>
  <c r="M36" i="1"/>
  <c r="D37" i="1"/>
  <c r="E37" i="1"/>
  <c r="F37" i="1"/>
  <c r="G37" i="1"/>
  <c r="H37" i="1"/>
  <c r="I37" i="1"/>
  <c r="J37" i="1"/>
  <c r="K37" i="1"/>
  <c r="L37" i="1"/>
  <c r="M37" i="1"/>
  <c r="D38" i="1"/>
  <c r="E38" i="1"/>
  <c r="F38" i="1"/>
  <c r="G38" i="1"/>
  <c r="H38" i="1"/>
  <c r="I38" i="1"/>
  <c r="J38" i="1"/>
  <c r="K38" i="1"/>
  <c r="L38" i="1"/>
  <c r="M38" i="1"/>
  <c r="D39" i="1"/>
  <c r="E39" i="1"/>
  <c r="F39" i="1"/>
  <c r="G39" i="1"/>
  <c r="H39" i="1"/>
  <c r="I39" i="1"/>
  <c r="J39" i="1"/>
  <c r="K39" i="1"/>
  <c r="L39" i="1"/>
  <c r="M39" i="1"/>
  <c r="E23" i="1"/>
  <c r="F23" i="1"/>
  <c r="G23" i="1"/>
  <c r="H23" i="1"/>
  <c r="I23" i="1"/>
  <c r="J23" i="1"/>
  <c r="K23" i="1"/>
  <c r="L23" i="1"/>
  <c r="M23" i="1"/>
  <c r="D23" i="1"/>
  <c r="D18" i="1"/>
  <c r="E18" i="1"/>
  <c r="F18" i="1"/>
  <c r="G18" i="1"/>
  <c r="H18" i="1"/>
  <c r="I18" i="1"/>
  <c r="J18" i="1"/>
  <c r="K18" i="1"/>
  <c r="L18" i="1"/>
  <c r="M18" i="1"/>
  <c r="D19" i="1"/>
  <c r="E19" i="1"/>
  <c r="F19" i="1"/>
  <c r="G19" i="1"/>
  <c r="H19" i="1"/>
  <c r="I19" i="1"/>
  <c r="J19" i="1"/>
  <c r="K19" i="1"/>
  <c r="L19" i="1"/>
  <c r="M19" i="1"/>
  <c r="D20" i="1"/>
  <c r="E20" i="1"/>
  <c r="F20" i="1"/>
  <c r="G20" i="1"/>
  <c r="H20" i="1"/>
  <c r="I20" i="1"/>
  <c r="J20" i="1"/>
  <c r="K20" i="1"/>
  <c r="L20" i="1"/>
  <c r="M20" i="1"/>
  <c r="E17" i="1"/>
  <c r="F17" i="1"/>
  <c r="G17" i="1"/>
  <c r="H17" i="1"/>
  <c r="I17" i="1"/>
  <c r="J17" i="1"/>
  <c r="K17" i="1"/>
  <c r="L17" i="1"/>
  <c r="M17" i="1"/>
  <c r="D17" i="1"/>
  <c r="D12" i="1"/>
  <c r="E12" i="1"/>
  <c r="F12" i="1"/>
  <c r="G12" i="1"/>
  <c r="H12" i="1"/>
  <c r="I12" i="1"/>
  <c r="J12" i="1"/>
  <c r="K12" i="1"/>
  <c r="L12" i="1"/>
  <c r="M12" i="1"/>
  <c r="D13" i="1"/>
  <c r="E13" i="1"/>
  <c r="F13" i="1"/>
  <c r="G13" i="1"/>
  <c r="H13" i="1"/>
  <c r="I13" i="1"/>
  <c r="J13" i="1"/>
  <c r="K13" i="1"/>
  <c r="L13" i="1"/>
  <c r="M13" i="1"/>
  <c r="D14" i="1"/>
  <c r="E14" i="1"/>
  <c r="F14" i="1"/>
  <c r="G14" i="1"/>
  <c r="H14" i="1"/>
  <c r="I14" i="1"/>
  <c r="J14" i="1"/>
  <c r="K14" i="1"/>
  <c r="L14" i="1"/>
  <c r="M14" i="1"/>
  <c r="E11" i="1"/>
  <c r="F11" i="1"/>
  <c r="G11" i="1"/>
  <c r="H11" i="1"/>
  <c r="I11" i="1"/>
  <c r="J11" i="1"/>
  <c r="K11" i="1"/>
  <c r="L11" i="1"/>
  <c r="M11" i="1"/>
  <c r="D11" i="1"/>
  <c r="B40" i="1" l="1"/>
  <c r="M15" i="9"/>
  <c r="M21" i="9"/>
  <c r="D15" i="68" l="1"/>
  <c r="E15" i="1" l="1"/>
  <c r="F15" i="1"/>
  <c r="G15" i="1"/>
  <c r="B39" i="3" l="1"/>
  <c r="C39" i="3" s="1"/>
  <c r="B38" i="3"/>
  <c r="C38" i="3" s="1"/>
  <c r="B37" i="3"/>
  <c r="C37" i="3" s="1"/>
  <c r="B36" i="3"/>
  <c r="C36" i="3" s="1"/>
  <c r="B35" i="3"/>
  <c r="C35" i="3" s="1"/>
  <c r="B34" i="3"/>
  <c r="C34" i="3" s="1"/>
  <c r="B33" i="3"/>
  <c r="C33" i="3" s="1"/>
  <c r="B32" i="3"/>
  <c r="C32" i="3" s="1"/>
  <c r="B31" i="3"/>
  <c r="C31" i="3" s="1"/>
  <c r="B30" i="3"/>
  <c r="C30" i="3" s="1"/>
  <c r="B29" i="3"/>
  <c r="C29" i="3" s="1"/>
  <c r="B28" i="3"/>
  <c r="C28" i="3" s="1"/>
  <c r="B27" i="3"/>
  <c r="C27" i="3" s="1"/>
  <c r="B26" i="3"/>
  <c r="C26" i="3" s="1"/>
  <c r="B25" i="3"/>
  <c r="C25" i="3" s="1"/>
  <c r="B24" i="3"/>
  <c r="C24" i="3" s="1"/>
  <c r="B23" i="3"/>
  <c r="C23" i="3" s="1"/>
  <c r="B20" i="3"/>
  <c r="C20" i="3" s="1"/>
  <c r="B19" i="3"/>
  <c r="C19" i="3" s="1"/>
  <c r="B18" i="3"/>
  <c r="C18" i="3" s="1"/>
  <c r="B17" i="3"/>
  <c r="B14" i="3"/>
  <c r="C14" i="3" s="1"/>
  <c r="B13" i="3"/>
  <c r="C13" i="3" s="1"/>
  <c r="B12" i="3"/>
  <c r="C12" i="3" s="1"/>
  <c r="B11" i="3"/>
  <c r="B39" i="6"/>
  <c r="C39" i="6" s="1"/>
  <c r="B38" i="6"/>
  <c r="C38" i="6" s="1"/>
  <c r="B37" i="6"/>
  <c r="C37" i="6" s="1"/>
  <c r="B36" i="6"/>
  <c r="C36" i="6" s="1"/>
  <c r="B35" i="6"/>
  <c r="C35" i="6" s="1"/>
  <c r="B34" i="6"/>
  <c r="C34" i="6" s="1"/>
  <c r="B33" i="6"/>
  <c r="C33" i="6" s="1"/>
  <c r="B32" i="6"/>
  <c r="C32" i="6" s="1"/>
  <c r="B31" i="6"/>
  <c r="C31" i="6" s="1"/>
  <c r="B30" i="6"/>
  <c r="C30" i="6" s="1"/>
  <c r="B29" i="6"/>
  <c r="C29" i="6" s="1"/>
  <c r="B28" i="6"/>
  <c r="C28" i="6" s="1"/>
  <c r="B27" i="6"/>
  <c r="C27" i="6" s="1"/>
  <c r="B26" i="6"/>
  <c r="C26" i="6" s="1"/>
  <c r="B25" i="6"/>
  <c r="C25" i="6" s="1"/>
  <c r="B24" i="6"/>
  <c r="C24" i="6" s="1"/>
  <c r="B23" i="6"/>
  <c r="C23" i="6" s="1"/>
  <c r="B20" i="6"/>
  <c r="C20" i="6" s="1"/>
  <c r="B19" i="6"/>
  <c r="C19" i="6" s="1"/>
  <c r="B18" i="6"/>
  <c r="C18" i="6" s="1"/>
  <c r="B17" i="6"/>
  <c r="C17" i="6" s="1"/>
  <c r="B14" i="6"/>
  <c r="C14" i="6" s="1"/>
  <c r="B13" i="6"/>
  <c r="C13" i="6" s="1"/>
  <c r="B12" i="6"/>
  <c r="C12" i="6" s="1"/>
  <c r="B11" i="6"/>
  <c r="B39" i="7"/>
  <c r="C39" i="7" s="1"/>
  <c r="B38" i="7"/>
  <c r="C38" i="7" s="1"/>
  <c r="B37" i="7"/>
  <c r="C37" i="7" s="1"/>
  <c r="B36" i="7"/>
  <c r="C36" i="7" s="1"/>
  <c r="B35" i="7"/>
  <c r="C35" i="7" s="1"/>
  <c r="B34" i="7"/>
  <c r="C34" i="7" s="1"/>
  <c r="B33" i="7"/>
  <c r="C33" i="7" s="1"/>
  <c r="B32" i="7"/>
  <c r="C32" i="7" s="1"/>
  <c r="B31" i="7"/>
  <c r="C31" i="7" s="1"/>
  <c r="B30" i="7"/>
  <c r="C30" i="7" s="1"/>
  <c r="B29" i="7"/>
  <c r="C29" i="7" s="1"/>
  <c r="B28" i="7"/>
  <c r="C28" i="7" s="1"/>
  <c r="B27" i="7"/>
  <c r="C27" i="7" s="1"/>
  <c r="B26" i="7"/>
  <c r="C26" i="7" s="1"/>
  <c r="B25" i="7"/>
  <c r="C25" i="7" s="1"/>
  <c r="B24" i="7"/>
  <c r="C24" i="7" s="1"/>
  <c r="B23" i="7"/>
  <c r="C23" i="7" s="1"/>
  <c r="B20" i="7"/>
  <c r="C20" i="7" s="1"/>
  <c r="B19" i="7"/>
  <c r="C19" i="7" s="1"/>
  <c r="B18" i="7"/>
  <c r="C18" i="7" s="1"/>
  <c r="B17" i="7"/>
  <c r="C17" i="7" s="1"/>
  <c r="B14" i="7"/>
  <c r="C14" i="7" s="1"/>
  <c r="B13" i="7"/>
  <c r="C13" i="7" s="1"/>
  <c r="B12" i="7"/>
  <c r="C12" i="7" s="1"/>
  <c r="B11" i="7"/>
  <c r="B39" i="8"/>
  <c r="C39" i="8" s="1"/>
  <c r="B38" i="8"/>
  <c r="C38" i="8" s="1"/>
  <c r="B37" i="8"/>
  <c r="C37" i="8" s="1"/>
  <c r="B36" i="8"/>
  <c r="C36" i="8" s="1"/>
  <c r="B35" i="8"/>
  <c r="C35" i="8" s="1"/>
  <c r="B34" i="8"/>
  <c r="C34" i="8" s="1"/>
  <c r="B33" i="8"/>
  <c r="C33" i="8" s="1"/>
  <c r="B32" i="8"/>
  <c r="C32" i="8" s="1"/>
  <c r="B31" i="8"/>
  <c r="C31" i="8" s="1"/>
  <c r="B30" i="8"/>
  <c r="C30" i="8" s="1"/>
  <c r="B29" i="8"/>
  <c r="C29" i="8" s="1"/>
  <c r="B28" i="8"/>
  <c r="C28" i="8" s="1"/>
  <c r="B27" i="8"/>
  <c r="C27" i="8" s="1"/>
  <c r="B26" i="8"/>
  <c r="C26" i="8" s="1"/>
  <c r="B25" i="8"/>
  <c r="C25" i="8" s="1"/>
  <c r="B24" i="8"/>
  <c r="C24" i="8" s="1"/>
  <c r="B23" i="8"/>
  <c r="C23" i="8" s="1"/>
  <c r="B20" i="8"/>
  <c r="C20" i="8" s="1"/>
  <c r="B19" i="8"/>
  <c r="C19" i="8" s="1"/>
  <c r="B18" i="8"/>
  <c r="C18" i="8" s="1"/>
  <c r="B17" i="8"/>
  <c r="C17" i="8" s="1"/>
  <c r="B14" i="8"/>
  <c r="C14" i="8" s="1"/>
  <c r="B13" i="8"/>
  <c r="C13" i="8" s="1"/>
  <c r="B12" i="8"/>
  <c r="C12" i="8" s="1"/>
  <c r="B11" i="8"/>
  <c r="B39" i="9"/>
  <c r="C39" i="9" s="1"/>
  <c r="B38" i="9"/>
  <c r="C38" i="9" s="1"/>
  <c r="B37" i="9"/>
  <c r="C37" i="9" s="1"/>
  <c r="B36" i="9"/>
  <c r="C36" i="9" s="1"/>
  <c r="B35" i="9"/>
  <c r="C35" i="9" s="1"/>
  <c r="B34" i="9"/>
  <c r="C34" i="9" s="1"/>
  <c r="B33" i="9"/>
  <c r="C33" i="9" s="1"/>
  <c r="B32" i="9"/>
  <c r="C32" i="9" s="1"/>
  <c r="B31" i="9"/>
  <c r="C31" i="9" s="1"/>
  <c r="B30" i="9"/>
  <c r="C30" i="9" s="1"/>
  <c r="B29" i="9"/>
  <c r="C29" i="9" s="1"/>
  <c r="B28" i="9"/>
  <c r="C28" i="9" s="1"/>
  <c r="B27" i="9"/>
  <c r="C27" i="9" s="1"/>
  <c r="B26" i="9"/>
  <c r="C26" i="9" s="1"/>
  <c r="B25" i="9"/>
  <c r="C25" i="9" s="1"/>
  <c r="B24" i="9"/>
  <c r="C24" i="9" s="1"/>
  <c r="B23" i="9"/>
  <c r="C23" i="9" s="1"/>
  <c r="B20" i="9"/>
  <c r="C20" i="9" s="1"/>
  <c r="B19" i="9"/>
  <c r="C19" i="9" s="1"/>
  <c r="B18" i="9"/>
  <c r="C18" i="9" s="1"/>
  <c r="B17" i="9"/>
  <c r="C17" i="9" s="1"/>
  <c r="B14" i="9"/>
  <c r="C14" i="9" s="1"/>
  <c r="B13" i="9"/>
  <c r="C13" i="9" s="1"/>
  <c r="B12" i="9"/>
  <c r="C12" i="9" s="1"/>
  <c r="B11" i="9"/>
  <c r="B39" i="10"/>
  <c r="C39" i="10" s="1"/>
  <c r="B38" i="10"/>
  <c r="C38" i="10" s="1"/>
  <c r="B37" i="10"/>
  <c r="C37" i="10" s="1"/>
  <c r="B36" i="10"/>
  <c r="C36" i="10" s="1"/>
  <c r="B35" i="10"/>
  <c r="C35" i="10" s="1"/>
  <c r="B34" i="10"/>
  <c r="C34" i="10" s="1"/>
  <c r="B33" i="10"/>
  <c r="C33" i="10" s="1"/>
  <c r="B32" i="10"/>
  <c r="C32" i="10" s="1"/>
  <c r="B31" i="10"/>
  <c r="C31" i="10" s="1"/>
  <c r="B30" i="10"/>
  <c r="C30" i="10" s="1"/>
  <c r="B29" i="10"/>
  <c r="C29" i="10" s="1"/>
  <c r="B28" i="10"/>
  <c r="C28" i="10" s="1"/>
  <c r="B27" i="10"/>
  <c r="C27" i="10" s="1"/>
  <c r="B26" i="10"/>
  <c r="C26" i="10" s="1"/>
  <c r="B25" i="10"/>
  <c r="C25" i="10" s="1"/>
  <c r="B24" i="10"/>
  <c r="C24" i="10" s="1"/>
  <c r="B23" i="10"/>
  <c r="C23" i="10" s="1"/>
  <c r="B20" i="10"/>
  <c r="C20" i="10" s="1"/>
  <c r="B19" i="10"/>
  <c r="C19" i="10" s="1"/>
  <c r="B18" i="10"/>
  <c r="C18" i="10" s="1"/>
  <c r="B17" i="10"/>
  <c r="C17" i="10" s="1"/>
  <c r="B14" i="10"/>
  <c r="C14" i="10" s="1"/>
  <c r="B13" i="10"/>
  <c r="C13" i="10" s="1"/>
  <c r="B12" i="10"/>
  <c r="C12" i="10" s="1"/>
  <c r="B11" i="10"/>
  <c r="B39" i="11"/>
  <c r="C39" i="11" s="1"/>
  <c r="B38" i="11"/>
  <c r="C38" i="11" s="1"/>
  <c r="B37" i="11"/>
  <c r="C37" i="11" s="1"/>
  <c r="B36" i="11"/>
  <c r="C36" i="11" s="1"/>
  <c r="B35" i="11"/>
  <c r="C35" i="11" s="1"/>
  <c r="B34" i="11"/>
  <c r="C34" i="11" s="1"/>
  <c r="B33" i="11"/>
  <c r="C33" i="11" s="1"/>
  <c r="B32" i="11"/>
  <c r="C32" i="11" s="1"/>
  <c r="B31" i="11"/>
  <c r="C31" i="11" s="1"/>
  <c r="B30" i="11"/>
  <c r="C30" i="11" s="1"/>
  <c r="B29" i="11"/>
  <c r="C29" i="11" s="1"/>
  <c r="B28" i="11"/>
  <c r="C28" i="11" s="1"/>
  <c r="B27" i="11"/>
  <c r="C27" i="11" s="1"/>
  <c r="B26" i="11"/>
  <c r="C26" i="11" s="1"/>
  <c r="B25" i="11"/>
  <c r="C25" i="11" s="1"/>
  <c r="B24" i="11"/>
  <c r="C24" i="11" s="1"/>
  <c r="B23" i="11"/>
  <c r="C23" i="11" s="1"/>
  <c r="B20" i="11"/>
  <c r="C20" i="11" s="1"/>
  <c r="B19" i="11"/>
  <c r="C19" i="11" s="1"/>
  <c r="B18" i="11"/>
  <c r="C18" i="11" s="1"/>
  <c r="B17" i="11"/>
  <c r="C17" i="11" s="1"/>
  <c r="B14" i="11"/>
  <c r="C14" i="11" s="1"/>
  <c r="B13" i="11"/>
  <c r="C13" i="11" s="1"/>
  <c r="B12" i="11"/>
  <c r="C12" i="11" s="1"/>
  <c r="B11" i="11"/>
  <c r="B39" i="12"/>
  <c r="C39" i="12" s="1"/>
  <c r="B38" i="12"/>
  <c r="C38" i="12" s="1"/>
  <c r="B37" i="12"/>
  <c r="C37" i="12" s="1"/>
  <c r="B36" i="12"/>
  <c r="C36" i="12" s="1"/>
  <c r="B35" i="12"/>
  <c r="C35" i="12" s="1"/>
  <c r="B34" i="12"/>
  <c r="C34" i="12" s="1"/>
  <c r="B33" i="12"/>
  <c r="C33" i="12" s="1"/>
  <c r="B32" i="12"/>
  <c r="C32" i="12" s="1"/>
  <c r="B31" i="12"/>
  <c r="C31" i="12" s="1"/>
  <c r="B30" i="12"/>
  <c r="C30" i="12" s="1"/>
  <c r="B29" i="12"/>
  <c r="C29" i="12" s="1"/>
  <c r="B28" i="12"/>
  <c r="C28" i="12" s="1"/>
  <c r="B27" i="12"/>
  <c r="C27" i="12" s="1"/>
  <c r="B26" i="12"/>
  <c r="C26" i="12" s="1"/>
  <c r="B25" i="12"/>
  <c r="C25" i="12" s="1"/>
  <c r="B24" i="12"/>
  <c r="C24" i="12" s="1"/>
  <c r="B23" i="12"/>
  <c r="C23" i="12" s="1"/>
  <c r="B20" i="12"/>
  <c r="C20" i="12" s="1"/>
  <c r="B19" i="12"/>
  <c r="C19" i="12" s="1"/>
  <c r="B18" i="12"/>
  <c r="C18" i="12" s="1"/>
  <c r="B17" i="12"/>
  <c r="C17" i="12" s="1"/>
  <c r="B14" i="12"/>
  <c r="C14" i="12" s="1"/>
  <c r="B13" i="12"/>
  <c r="C13" i="12" s="1"/>
  <c r="B12" i="12"/>
  <c r="C12" i="12" s="1"/>
  <c r="B11" i="12"/>
  <c r="C11" i="12" s="1"/>
  <c r="B39" i="13"/>
  <c r="C39" i="13" s="1"/>
  <c r="B38" i="13"/>
  <c r="C38" i="13" s="1"/>
  <c r="B37" i="13"/>
  <c r="C37" i="13" s="1"/>
  <c r="B36" i="13"/>
  <c r="C36" i="13" s="1"/>
  <c r="B35" i="13"/>
  <c r="C35" i="13" s="1"/>
  <c r="B34" i="13"/>
  <c r="C34" i="13" s="1"/>
  <c r="B33" i="13"/>
  <c r="C33" i="13" s="1"/>
  <c r="B32" i="13"/>
  <c r="C32" i="13" s="1"/>
  <c r="B31" i="13"/>
  <c r="C31" i="13" s="1"/>
  <c r="B30" i="13"/>
  <c r="C30" i="13" s="1"/>
  <c r="B29" i="13"/>
  <c r="C29" i="13" s="1"/>
  <c r="B28" i="13"/>
  <c r="C28" i="13" s="1"/>
  <c r="B27" i="13"/>
  <c r="C27" i="13" s="1"/>
  <c r="B26" i="13"/>
  <c r="C26" i="13" s="1"/>
  <c r="B25" i="13"/>
  <c r="C25" i="13" s="1"/>
  <c r="B24" i="13"/>
  <c r="C24" i="13" s="1"/>
  <c r="B23" i="13"/>
  <c r="C23" i="13" s="1"/>
  <c r="B20" i="13"/>
  <c r="C20" i="13" s="1"/>
  <c r="B19" i="13"/>
  <c r="C19" i="13" s="1"/>
  <c r="B18" i="13"/>
  <c r="C18" i="13" s="1"/>
  <c r="B17" i="13"/>
  <c r="C17" i="13" s="1"/>
  <c r="B14" i="13"/>
  <c r="C14" i="13" s="1"/>
  <c r="B13" i="13"/>
  <c r="C13" i="13" s="1"/>
  <c r="B12" i="13"/>
  <c r="C12" i="13" s="1"/>
  <c r="B11" i="13"/>
  <c r="B39" i="14"/>
  <c r="C39" i="14" s="1"/>
  <c r="B38" i="14"/>
  <c r="C38" i="14" s="1"/>
  <c r="B37" i="14"/>
  <c r="C37" i="14" s="1"/>
  <c r="B36" i="14"/>
  <c r="C36" i="14" s="1"/>
  <c r="B35" i="14"/>
  <c r="C35" i="14" s="1"/>
  <c r="B34" i="14"/>
  <c r="C34" i="14" s="1"/>
  <c r="B33" i="14"/>
  <c r="C33" i="14" s="1"/>
  <c r="B32" i="14"/>
  <c r="C32" i="14" s="1"/>
  <c r="B31" i="14"/>
  <c r="C31" i="14" s="1"/>
  <c r="B30" i="14"/>
  <c r="C30" i="14" s="1"/>
  <c r="B29" i="14"/>
  <c r="C29" i="14" s="1"/>
  <c r="B28" i="14"/>
  <c r="C28" i="14" s="1"/>
  <c r="B27" i="14"/>
  <c r="C27" i="14" s="1"/>
  <c r="B26" i="14"/>
  <c r="C26" i="14" s="1"/>
  <c r="B25" i="14"/>
  <c r="C25" i="14" s="1"/>
  <c r="B24" i="14"/>
  <c r="C24" i="14" s="1"/>
  <c r="B23" i="14"/>
  <c r="C23" i="14" s="1"/>
  <c r="B20" i="14"/>
  <c r="C20" i="14" s="1"/>
  <c r="B19" i="14"/>
  <c r="C19" i="14" s="1"/>
  <c r="B18" i="14"/>
  <c r="C18" i="14" s="1"/>
  <c r="B17" i="14"/>
  <c r="C17" i="14" s="1"/>
  <c r="B14" i="14"/>
  <c r="C14" i="14" s="1"/>
  <c r="B13" i="14"/>
  <c r="C13" i="14" s="1"/>
  <c r="B12" i="14"/>
  <c r="C12" i="14" s="1"/>
  <c r="B11" i="14"/>
  <c r="B39" i="15"/>
  <c r="C39" i="15" s="1"/>
  <c r="B38" i="15"/>
  <c r="C38" i="15" s="1"/>
  <c r="B37" i="15"/>
  <c r="C37" i="15" s="1"/>
  <c r="B36" i="15"/>
  <c r="C36" i="15" s="1"/>
  <c r="B35" i="15"/>
  <c r="C35" i="15" s="1"/>
  <c r="B34" i="15"/>
  <c r="C34" i="15" s="1"/>
  <c r="B33" i="15"/>
  <c r="C33" i="15" s="1"/>
  <c r="B32" i="15"/>
  <c r="C32" i="15" s="1"/>
  <c r="B31" i="15"/>
  <c r="C31" i="15" s="1"/>
  <c r="B30" i="15"/>
  <c r="C30" i="15" s="1"/>
  <c r="B29" i="15"/>
  <c r="C29" i="15" s="1"/>
  <c r="B28" i="15"/>
  <c r="C28" i="15" s="1"/>
  <c r="B27" i="15"/>
  <c r="C27" i="15" s="1"/>
  <c r="B26" i="15"/>
  <c r="C26" i="15" s="1"/>
  <c r="B25" i="15"/>
  <c r="C25" i="15" s="1"/>
  <c r="B24" i="15"/>
  <c r="C24" i="15" s="1"/>
  <c r="B23" i="15"/>
  <c r="C23" i="15" s="1"/>
  <c r="B20" i="15"/>
  <c r="C20" i="15" s="1"/>
  <c r="B19" i="15"/>
  <c r="C19" i="15" s="1"/>
  <c r="B18" i="15"/>
  <c r="C18" i="15" s="1"/>
  <c r="B17" i="15"/>
  <c r="B14" i="15"/>
  <c r="C14" i="15" s="1"/>
  <c r="B13" i="15"/>
  <c r="C13" i="15" s="1"/>
  <c r="B12" i="15"/>
  <c r="C12" i="15" s="1"/>
  <c r="B11" i="15"/>
  <c r="B39" i="16"/>
  <c r="C39" i="16" s="1"/>
  <c r="B38" i="16"/>
  <c r="C38" i="16" s="1"/>
  <c r="B37" i="16"/>
  <c r="C37" i="16" s="1"/>
  <c r="B36" i="16"/>
  <c r="C36" i="16" s="1"/>
  <c r="B35" i="16"/>
  <c r="C35" i="16" s="1"/>
  <c r="B34" i="16"/>
  <c r="C34" i="16" s="1"/>
  <c r="B33" i="16"/>
  <c r="C33" i="16" s="1"/>
  <c r="B32" i="16"/>
  <c r="C32" i="16" s="1"/>
  <c r="B31" i="16"/>
  <c r="C31" i="16" s="1"/>
  <c r="B30" i="16"/>
  <c r="C30" i="16" s="1"/>
  <c r="B29" i="16"/>
  <c r="C29" i="16" s="1"/>
  <c r="B28" i="16"/>
  <c r="C28" i="16" s="1"/>
  <c r="B27" i="16"/>
  <c r="C27" i="16" s="1"/>
  <c r="B26" i="16"/>
  <c r="C26" i="16" s="1"/>
  <c r="B25" i="16"/>
  <c r="C25" i="16" s="1"/>
  <c r="B24" i="16"/>
  <c r="C24" i="16" s="1"/>
  <c r="B23" i="16"/>
  <c r="C23" i="16" s="1"/>
  <c r="B20" i="16"/>
  <c r="C20" i="16" s="1"/>
  <c r="B19" i="16"/>
  <c r="C19" i="16" s="1"/>
  <c r="B18" i="16"/>
  <c r="C18" i="16" s="1"/>
  <c r="B17" i="16"/>
  <c r="C17" i="16" s="1"/>
  <c r="B14" i="16"/>
  <c r="C14" i="16" s="1"/>
  <c r="B13" i="16"/>
  <c r="C13" i="16" s="1"/>
  <c r="B12" i="16"/>
  <c r="C12" i="16" s="1"/>
  <c r="B11" i="16"/>
  <c r="B39" i="17"/>
  <c r="C39" i="17" s="1"/>
  <c r="B38" i="17"/>
  <c r="C38" i="17" s="1"/>
  <c r="B37" i="17"/>
  <c r="C37" i="17" s="1"/>
  <c r="B36" i="17"/>
  <c r="C36" i="17" s="1"/>
  <c r="B35" i="17"/>
  <c r="C35" i="17" s="1"/>
  <c r="B34" i="17"/>
  <c r="C34" i="17" s="1"/>
  <c r="B33" i="17"/>
  <c r="C33" i="17" s="1"/>
  <c r="B32" i="17"/>
  <c r="C32" i="17" s="1"/>
  <c r="B31" i="17"/>
  <c r="C31" i="17" s="1"/>
  <c r="B30" i="17"/>
  <c r="C30" i="17" s="1"/>
  <c r="B29" i="17"/>
  <c r="C29" i="17" s="1"/>
  <c r="B28" i="17"/>
  <c r="C28" i="17" s="1"/>
  <c r="B27" i="17"/>
  <c r="C27" i="17" s="1"/>
  <c r="B26" i="17"/>
  <c r="C26" i="17" s="1"/>
  <c r="B25" i="17"/>
  <c r="C25" i="17" s="1"/>
  <c r="B24" i="17"/>
  <c r="C24" i="17" s="1"/>
  <c r="B23" i="17"/>
  <c r="C23" i="17" s="1"/>
  <c r="B20" i="17"/>
  <c r="C20" i="17" s="1"/>
  <c r="B19" i="17"/>
  <c r="C19" i="17" s="1"/>
  <c r="B18" i="17"/>
  <c r="C18" i="17" s="1"/>
  <c r="B17" i="17"/>
  <c r="B14" i="17"/>
  <c r="C14" i="17" s="1"/>
  <c r="B13" i="17"/>
  <c r="C13" i="17" s="1"/>
  <c r="B12" i="17"/>
  <c r="C12" i="17" s="1"/>
  <c r="B11" i="17"/>
  <c r="B39" i="18"/>
  <c r="C39" i="18" s="1"/>
  <c r="B38" i="18"/>
  <c r="C38" i="18" s="1"/>
  <c r="B37" i="18"/>
  <c r="C37" i="18" s="1"/>
  <c r="B36" i="18"/>
  <c r="C36" i="18" s="1"/>
  <c r="B35" i="18"/>
  <c r="C35" i="18" s="1"/>
  <c r="B34" i="18"/>
  <c r="C34" i="18" s="1"/>
  <c r="B33" i="18"/>
  <c r="C33" i="18" s="1"/>
  <c r="B32" i="18"/>
  <c r="C32" i="18" s="1"/>
  <c r="B31" i="18"/>
  <c r="C31" i="18" s="1"/>
  <c r="B30" i="18"/>
  <c r="C30" i="18" s="1"/>
  <c r="B29" i="18"/>
  <c r="C29" i="18" s="1"/>
  <c r="B28" i="18"/>
  <c r="C28" i="18" s="1"/>
  <c r="B27" i="18"/>
  <c r="C27" i="18" s="1"/>
  <c r="B26" i="18"/>
  <c r="C26" i="18" s="1"/>
  <c r="B25" i="18"/>
  <c r="C25" i="18" s="1"/>
  <c r="B24" i="18"/>
  <c r="C24" i="18" s="1"/>
  <c r="B23" i="18"/>
  <c r="C23" i="18" s="1"/>
  <c r="B20" i="18"/>
  <c r="C20" i="18" s="1"/>
  <c r="B19" i="18"/>
  <c r="C19" i="18" s="1"/>
  <c r="B18" i="18"/>
  <c r="C18" i="18" s="1"/>
  <c r="B17" i="18"/>
  <c r="C17" i="18" s="1"/>
  <c r="B14" i="18"/>
  <c r="C14" i="18" s="1"/>
  <c r="B13" i="18"/>
  <c r="C13" i="18" s="1"/>
  <c r="B12" i="18"/>
  <c r="C12" i="18" s="1"/>
  <c r="B11" i="18"/>
  <c r="B39" i="19"/>
  <c r="C39" i="19" s="1"/>
  <c r="B38" i="19"/>
  <c r="C38" i="19" s="1"/>
  <c r="B37" i="19"/>
  <c r="C37" i="19" s="1"/>
  <c r="B36" i="19"/>
  <c r="C36" i="19" s="1"/>
  <c r="B35" i="19"/>
  <c r="C35" i="19" s="1"/>
  <c r="B34" i="19"/>
  <c r="C34" i="19" s="1"/>
  <c r="B33" i="19"/>
  <c r="C33" i="19" s="1"/>
  <c r="B32" i="19"/>
  <c r="C32" i="19" s="1"/>
  <c r="B31" i="19"/>
  <c r="C31" i="19" s="1"/>
  <c r="B30" i="19"/>
  <c r="C30" i="19" s="1"/>
  <c r="B29" i="19"/>
  <c r="C29" i="19" s="1"/>
  <c r="B28" i="19"/>
  <c r="C28" i="19" s="1"/>
  <c r="B27" i="19"/>
  <c r="C27" i="19" s="1"/>
  <c r="B26" i="19"/>
  <c r="C26" i="19" s="1"/>
  <c r="B25" i="19"/>
  <c r="C25" i="19" s="1"/>
  <c r="B24" i="19"/>
  <c r="C24" i="19" s="1"/>
  <c r="B23" i="19"/>
  <c r="C23" i="19" s="1"/>
  <c r="B20" i="19"/>
  <c r="C20" i="19" s="1"/>
  <c r="B19" i="19"/>
  <c r="C19" i="19" s="1"/>
  <c r="B18" i="19"/>
  <c r="C18" i="19" s="1"/>
  <c r="B17" i="19"/>
  <c r="C17" i="19" s="1"/>
  <c r="B14" i="19"/>
  <c r="C14" i="19" s="1"/>
  <c r="B13" i="19"/>
  <c r="C13" i="19" s="1"/>
  <c r="B12" i="19"/>
  <c r="C12" i="19" s="1"/>
  <c r="B11" i="19"/>
  <c r="B39" i="20"/>
  <c r="C39" i="20" s="1"/>
  <c r="B38" i="20"/>
  <c r="C38" i="20" s="1"/>
  <c r="B37" i="20"/>
  <c r="C37" i="20" s="1"/>
  <c r="B36" i="20"/>
  <c r="C36" i="20" s="1"/>
  <c r="B35" i="20"/>
  <c r="C35" i="20" s="1"/>
  <c r="B34" i="20"/>
  <c r="C34" i="20" s="1"/>
  <c r="B33" i="20"/>
  <c r="C33" i="20" s="1"/>
  <c r="B32" i="20"/>
  <c r="C32" i="20" s="1"/>
  <c r="B31" i="20"/>
  <c r="C31" i="20" s="1"/>
  <c r="B30" i="20"/>
  <c r="C30" i="20" s="1"/>
  <c r="B29" i="20"/>
  <c r="C29" i="20" s="1"/>
  <c r="B28" i="20"/>
  <c r="C28" i="20" s="1"/>
  <c r="B27" i="20"/>
  <c r="C27" i="20" s="1"/>
  <c r="B26" i="20"/>
  <c r="C26" i="20" s="1"/>
  <c r="B25" i="20"/>
  <c r="C25" i="20" s="1"/>
  <c r="B24" i="20"/>
  <c r="C24" i="20" s="1"/>
  <c r="B23" i="20"/>
  <c r="C23" i="20" s="1"/>
  <c r="B20" i="20"/>
  <c r="C20" i="20" s="1"/>
  <c r="B19" i="20"/>
  <c r="C19" i="20" s="1"/>
  <c r="B18" i="20"/>
  <c r="C18" i="20" s="1"/>
  <c r="B17" i="20"/>
  <c r="C17" i="20" s="1"/>
  <c r="B14" i="20"/>
  <c r="C14" i="20" s="1"/>
  <c r="B13" i="20"/>
  <c r="C13" i="20" s="1"/>
  <c r="B12" i="20"/>
  <c r="C12" i="20" s="1"/>
  <c r="B11" i="20"/>
  <c r="B39" i="21"/>
  <c r="C39" i="21" s="1"/>
  <c r="B38" i="21"/>
  <c r="C38" i="21" s="1"/>
  <c r="B37" i="21"/>
  <c r="C37" i="21" s="1"/>
  <c r="B36" i="21"/>
  <c r="C36" i="21" s="1"/>
  <c r="B35" i="21"/>
  <c r="C35" i="21" s="1"/>
  <c r="B34" i="21"/>
  <c r="C34" i="21" s="1"/>
  <c r="B33" i="21"/>
  <c r="C33" i="21" s="1"/>
  <c r="B32" i="21"/>
  <c r="C32" i="21" s="1"/>
  <c r="B31" i="21"/>
  <c r="C31" i="21" s="1"/>
  <c r="B30" i="21"/>
  <c r="C30" i="21" s="1"/>
  <c r="B29" i="21"/>
  <c r="C29" i="21" s="1"/>
  <c r="B28" i="21"/>
  <c r="C28" i="21" s="1"/>
  <c r="B27" i="21"/>
  <c r="C27" i="21" s="1"/>
  <c r="B26" i="21"/>
  <c r="C26" i="21" s="1"/>
  <c r="B25" i="21"/>
  <c r="C25" i="21" s="1"/>
  <c r="B24" i="21"/>
  <c r="C24" i="21" s="1"/>
  <c r="B23" i="21"/>
  <c r="C23" i="21" s="1"/>
  <c r="B20" i="21"/>
  <c r="C20" i="21" s="1"/>
  <c r="B19" i="21"/>
  <c r="C19" i="21" s="1"/>
  <c r="B18" i="21"/>
  <c r="C18" i="21" s="1"/>
  <c r="B17" i="21"/>
  <c r="C17" i="21" s="1"/>
  <c r="B14" i="21"/>
  <c r="C14" i="21" s="1"/>
  <c r="B13" i="21"/>
  <c r="C13" i="21" s="1"/>
  <c r="B12" i="21"/>
  <c r="C12" i="21" s="1"/>
  <c r="B11" i="21"/>
  <c r="C11" i="21" s="1"/>
  <c r="B39" i="22"/>
  <c r="C39" i="22" s="1"/>
  <c r="B38" i="22"/>
  <c r="C38" i="22" s="1"/>
  <c r="B37" i="22"/>
  <c r="C37" i="22" s="1"/>
  <c r="B36" i="22"/>
  <c r="C36" i="22" s="1"/>
  <c r="B35" i="22"/>
  <c r="C35" i="22" s="1"/>
  <c r="B34" i="22"/>
  <c r="C34" i="22" s="1"/>
  <c r="B33" i="22"/>
  <c r="C33" i="22" s="1"/>
  <c r="B32" i="22"/>
  <c r="C32" i="22" s="1"/>
  <c r="B31" i="22"/>
  <c r="C31" i="22" s="1"/>
  <c r="B30" i="22"/>
  <c r="C30" i="22" s="1"/>
  <c r="B29" i="22"/>
  <c r="C29" i="22" s="1"/>
  <c r="B28" i="22"/>
  <c r="C28" i="22" s="1"/>
  <c r="B27" i="22"/>
  <c r="C27" i="22" s="1"/>
  <c r="B26" i="22"/>
  <c r="C26" i="22" s="1"/>
  <c r="B25" i="22"/>
  <c r="C25" i="22" s="1"/>
  <c r="B24" i="22"/>
  <c r="C24" i="22" s="1"/>
  <c r="B23" i="22"/>
  <c r="C23" i="22" s="1"/>
  <c r="B20" i="22"/>
  <c r="C20" i="22" s="1"/>
  <c r="B19" i="22"/>
  <c r="C19" i="22" s="1"/>
  <c r="B18" i="22"/>
  <c r="C18" i="22" s="1"/>
  <c r="B17" i="22"/>
  <c r="C17" i="22" s="1"/>
  <c r="B14" i="22"/>
  <c r="C14" i="22" s="1"/>
  <c r="B13" i="22"/>
  <c r="C13" i="22" s="1"/>
  <c r="B12" i="22"/>
  <c r="C12" i="22" s="1"/>
  <c r="B11" i="22"/>
  <c r="B39" i="23"/>
  <c r="C39" i="23" s="1"/>
  <c r="B38" i="23"/>
  <c r="C38" i="23" s="1"/>
  <c r="B37" i="23"/>
  <c r="C37" i="23" s="1"/>
  <c r="B36" i="23"/>
  <c r="C36" i="23" s="1"/>
  <c r="B35" i="23"/>
  <c r="C35" i="23" s="1"/>
  <c r="B34" i="23"/>
  <c r="C34" i="23" s="1"/>
  <c r="B33" i="23"/>
  <c r="C33" i="23" s="1"/>
  <c r="B32" i="23"/>
  <c r="C32" i="23" s="1"/>
  <c r="B31" i="23"/>
  <c r="C31" i="23" s="1"/>
  <c r="B30" i="23"/>
  <c r="C30" i="23" s="1"/>
  <c r="B29" i="23"/>
  <c r="C29" i="23" s="1"/>
  <c r="B28" i="23"/>
  <c r="C28" i="23" s="1"/>
  <c r="B27" i="23"/>
  <c r="C27" i="23" s="1"/>
  <c r="B26" i="23"/>
  <c r="C26" i="23" s="1"/>
  <c r="B25" i="23"/>
  <c r="C25" i="23" s="1"/>
  <c r="B24" i="23"/>
  <c r="C24" i="23" s="1"/>
  <c r="B23" i="23"/>
  <c r="C23" i="23" s="1"/>
  <c r="B20" i="23"/>
  <c r="C20" i="23" s="1"/>
  <c r="B19" i="23"/>
  <c r="C19" i="23" s="1"/>
  <c r="B18" i="23"/>
  <c r="C18" i="23" s="1"/>
  <c r="B17" i="23"/>
  <c r="C17" i="23" s="1"/>
  <c r="B14" i="23"/>
  <c r="C14" i="23" s="1"/>
  <c r="B13" i="23"/>
  <c r="C13" i="23" s="1"/>
  <c r="B12" i="23"/>
  <c r="C12" i="23" s="1"/>
  <c r="B11" i="23"/>
  <c r="B39" i="24"/>
  <c r="C39" i="24" s="1"/>
  <c r="B38" i="24"/>
  <c r="C38" i="24" s="1"/>
  <c r="B37" i="24"/>
  <c r="C37" i="24" s="1"/>
  <c r="B36" i="24"/>
  <c r="C36" i="24" s="1"/>
  <c r="B35" i="24"/>
  <c r="C35" i="24" s="1"/>
  <c r="B34" i="24"/>
  <c r="C34" i="24" s="1"/>
  <c r="B33" i="24"/>
  <c r="C33" i="24" s="1"/>
  <c r="B32" i="24"/>
  <c r="C32" i="24" s="1"/>
  <c r="B31" i="24"/>
  <c r="C31" i="24" s="1"/>
  <c r="B30" i="24"/>
  <c r="C30" i="24" s="1"/>
  <c r="B29" i="24"/>
  <c r="C29" i="24" s="1"/>
  <c r="B28" i="24"/>
  <c r="C28" i="24" s="1"/>
  <c r="B27" i="24"/>
  <c r="C27" i="24" s="1"/>
  <c r="B26" i="24"/>
  <c r="C26" i="24" s="1"/>
  <c r="B25" i="24"/>
  <c r="C25" i="24" s="1"/>
  <c r="B24" i="24"/>
  <c r="C24" i="24" s="1"/>
  <c r="B23" i="24"/>
  <c r="C23" i="24" s="1"/>
  <c r="B20" i="24"/>
  <c r="C20" i="24" s="1"/>
  <c r="B19" i="24"/>
  <c r="C19" i="24" s="1"/>
  <c r="B18" i="24"/>
  <c r="C18" i="24" s="1"/>
  <c r="B17" i="24"/>
  <c r="C17" i="24" s="1"/>
  <c r="B14" i="24"/>
  <c r="C14" i="24" s="1"/>
  <c r="B13" i="24"/>
  <c r="C13" i="24" s="1"/>
  <c r="B12" i="24"/>
  <c r="C12" i="24" s="1"/>
  <c r="B11" i="24"/>
  <c r="B39" i="25"/>
  <c r="C39" i="25" s="1"/>
  <c r="B38" i="25"/>
  <c r="C38" i="25" s="1"/>
  <c r="B37" i="25"/>
  <c r="C37" i="25" s="1"/>
  <c r="B36" i="25"/>
  <c r="C36" i="25" s="1"/>
  <c r="B35" i="25"/>
  <c r="C35" i="25" s="1"/>
  <c r="B34" i="25"/>
  <c r="C34" i="25" s="1"/>
  <c r="B33" i="25"/>
  <c r="C33" i="25" s="1"/>
  <c r="B32" i="25"/>
  <c r="C32" i="25" s="1"/>
  <c r="B31" i="25"/>
  <c r="C31" i="25" s="1"/>
  <c r="B30" i="25"/>
  <c r="C30" i="25" s="1"/>
  <c r="B29" i="25"/>
  <c r="C29" i="25" s="1"/>
  <c r="B28" i="25"/>
  <c r="C28" i="25" s="1"/>
  <c r="B27" i="25"/>
  <c r="C27" i="25" s="1"/>
  <c r="B26" i="25"/>
  <c r="C26" i="25" s="1"/>
  <c r="B25" i="25"/>
  <c r="C25" i="25" s="1"/>
  <c r="B24" i="25"/>
  <c r="C24" i="25" s="1"/>
  <c r="B23" i="25"/>
  <c r="C23" i="25" s="1"/>
  <c r="B20" i="25"/>
  <c r="C20" i="25" s="1"/>
  <c r="B19" i="25"/>
  <c r="C19" i="25" s="1"/>
  <c r="B18" i="25"/>
  <c r="C18" i="25" s="1"/>
  <c r="B17" i="25"/>
  <c r="C17" i="25" s="1"/>
  <c r="B14" i="25"/>
  <c r="C14" i="25" s="1"/>
  <c r="B13" i="25"/>
  <c r="C13" i="25" s="1"/>
  <c r="B12" i="25"/>
  <c r="C12" i="25" s="1"/>
  <c r="B11" i="25"/>
  <c r="B39" i="26"/>
  <c r="C39" i="26" s="1"/>
  <c r="B38" i="26"/>
  <c r="C38" i="26" s="1"/>
  <c r="B37" i="26"/>
  <c r="C37" i="26" s="1"/>
  <c r="B36" i="26"/>
  <c r="C36" i="26" s="1"/>
  <c r="B35" i="26"/>
  <c r="C35" i="26" s="1"/>
  <c r="B34" i="26"/>
  <c r="C34" i="26" s="1"/>
  <c r="B33" i="26"/>
  <c r="C33" i="26" s="1"/>
  <c r="B32" i="26"/>
  <c r="C32" i="26" s="1"/>
  <c r="B31" i="26"/>
  <c r="C31" i="26" s="1"/>
  <c r="B30" i="26"/>
  <c r="C30" i="26" s="1"/>
  <c r="B29" i="26"/>
  <c r="C29" i="26" s="1"/>
  <c r="B28" i="26"/>
  <c r="C28" i="26" s="1"/>
  <c r="B27" i="26"/>
  <c r="C27" i="26" s="1"/>
  <c r="B26" i="26"/>
  <c r="C26" i="26" s="1"/>
  <c r="B25" i="26"/>
  <c r="C25" i="26" s="1"/>
  <c r="B24" i="26"/>
  <c r="C24" i="26" s="1"/>
  <c r="B23" i="26"/>
  <c r="C23" i="26" s="1"/>
  <c r="B20" i="26"/>
  <c r="C20" i="26" s="1"/>
  <c r="B19" i="26"/>
  <c r="C19" i="26" s="1"/>
  <c r="B18" i="26"/>
  <c r="C18" i="26" s="1"/>
  <c r="B17" i="26"/>
  <c r="C17" i="26" s="1"/>
  <c r="B14" i="26"/>
  <c r="C14" i="26" s="1"/>
  <c r="B13" i="26"/>
  <c r="C13" i="26" s="1"/>
  <c r="B12" i="26"/>
  <c r="C12" i="26" s="1"/>
  <c r="B11" i="26"/>
  <c r="B39" i="27"/>
  <c r="C39" i="27" s="1"/>
  <c r="B38" i="27"/>
  <c r="C38" i="27" s="1"/>
  <c r="B37" i="27"/>
  <c r="C37" i="27" s="1"/>
  <c r="B36" i="27"/>
  <c r="C36" i="27" s="1"/>
  <c r="B35" i="27"/>
  <c r="C35" i="27" s="1"/>
  <c r="B34" i="27"/>
  <c r="C34" i="27" s="1"/>
  <c r="B33" i="27"/>
  <c r="C33" i="27" s="1"/>
  <c r="B32" i="27"/>
  <c r="C32" i="27" s="1"/>
  <c r="B31" i="27"/>
  <c r="C31" i="27" s="1"/>
  <c r="B30" i="27"/>
  <c r="C30" i="27" s="1"/>
  <c r="B29" i="27"/>
  <c r="C29" i="27" s="1"/>
  <c r="B28" i="27"/>
  <c r="C28" i="27" s="1"/>
  <c r="B27" i="27"/>
  <c r="C27" i="27" s="1"/>
  <c r="B26" i="27"/>
  <c r="C26" i="27" s="1"/>
  <c r="B25" i="27"/>
  <c r="C25" i="27" s="1"/>
  <c r="B24" i="27"/>
  <c r="C24" i="27" s="1"/>
  <c r="B23" i="27"/>
  <c r="C23" i="27" s="1"/>
  <c r="B20" i="27"/>
  <c r="C20" i="27" s="1"/>
  <c r="B19" i="27"/>
  <c r="C19" i="27" s="1"/>
  <c r="B18" i="27"/>
  <c r="C18" i="27" s="1"/>
  <c r="B17" i="27"/>
  <c r="C17" i="27" s="1"/>
  <c r="B14" i="27"/>
  <c r="C14" i="27" s="1"/>
  <c r="B13" i="27"/>
  <c r="C13" i="27" s="1"/>
  <c r="B12" i="27"/>
  <c r="C12" i="27" s="1"/>
  <c r="B11" i="27"/>
  <c r="B39" i="28"/>
  <c r="C39" i="28" s="1"/>
  <c r="B38" i="28"/>
  <c r="C38" i="28" s="1"/>
  <c r="B37" i="28"/>
  <c r="C37" i="28" s="1"/>
  <c r="B36" i="28"/>
  <c r="C36" i="28" s="1"/>
  <c r="B35" i="28"/>
  <c r="C35" i="28" s="1"/>
  <c r="B34" i="28"/>
  <c r="C34" i="28" s="1"/>
  <c r="B33" i="28"/>
  <c r="C33" i="28" s="1"/>
  <c r="B32" i="28"/>
  <c r="C32" i="28" s="1"/>
  <c r="B31" i="28"/>
  <c r="C31" i="28" s="1"/>
  <c r="B30" i="28"/>
  <c r="C30" i="28" s="1"/>
  <c r="B29" i="28"/>
  <c r="C29" i="28" s="1"/>
  <c r="B28" i="28"/>
  <c r="C28" i="28" s="1"/>
  <c r="B27" i="28"/>
  <c r="C27" i="28" s="1"/>
  <c r="B26" i="28"/>
  <c r="C26" i="28" s="1"/>
  <c r="B25" i="28"/>
  <c r="C25" i="28" s="1"/>
  <c r="B24" i="28"/>
  <c r="C24" i="28" s="1"/>
  <c r="B23" i="28"/>
  <c r="C23" i="28" s="1"/>
  <c r="B20" i="28"/>
  <c r="C20" i="28" s="1"/>
  <c r="B19" i="28"/>
  <c r="C19" i="28" s="1"/>
  <c r="B18" i="28"/>
  <c r="C18" i="28" s="1"/>
  <c r="B17" i="28"/>
  <c r="C17" i="28" s="1"/>
  <c r="B14" i="28"/>
  <c r="C14" i="28" s="1"/>
  <c r="B13" i="28"/>
  <c r="C13" i="28" s="1"/>
  <c r="B12" i="28"/>
  <c r="C12" i="28" s="1"/>
  <c r="B11" i="28"/>
  <c r="C11" i="28" s="1"/>
  <c r="B39" i="29"/>
  <c r="C39" i="29" s="1"/>
  <c r="B38" i="29"/>
  <c r="C38" i="29" s="1"/>
  <c r="B37" i="29"/>
  <c r="C37" i="29" s="1"/>
  <c r="B36" i="29"/>
  <c r="C36" i="29" s="1"/>
  <c r="B35" i="29"/>
  <c r="C35" i="29" s="1"/>
  <c r="B34" i="29"/>
  <c r="C34" i="29" s="1"/>
  <c r="B33" i="29"/>
  <c r="C33" i="29" s="1"/>
  <c r="B32" i="29"/>
  <c r="C32" i="29" s="1"/>
  <c r="B31" i="29"/>
  <c r="C31" i="29" s="1"/>
  <c r="B30" i="29"/>
  <c r="C30" i="29" s="1"/>
  <c r="B29" i="29"/>
  <c r="C29" i="29" s="1"/>
  <c r="B28" i="29"/>
  <c r="C28" i="29" s="1"/>
  <c r="B27" i="29"/>
  <c r="C27" i="29" s="1"/>
  <c r="B26" i="29"/>
  <c r="C26" i="29" s="1"/>
  <c r="B25" i="29"/>
  <c r="C25" i="29" s="1"/>
  <c r="B24" i="29"/>
  <c r="C24" i="29" s="1"/>
  <c r="B23" i="29"/>
  <c r="C23" i="29" s="1"/>
  <c r="B20" i="29"/>
  <c r="C20" i="29" s="1"/>
  <c r="B19" i="29"/>
  <c r="C19" i="29" s="1"/>
  <c r="B18" i="29"/>
  <c r="C18" i="29" s="1"/>
  <c r="B17" i="29"/>
  <c r="C17" i="29" s="1"/>
  <c r="B14" i="29"/>
  <c r="C14" i="29" s="1"/>
  <c r="B13" i="29"/>
  <c r="C13" i="29" s="1"/>
  <c r="B12" i="29"/>
  <c r="C12" i="29" s="1"/>
  <c r="B11" i="29"/>
  <c r="C11" i="29" s="1"/>
  <c r="B39" i="30"/>
  <c r="C39" i="30" s="1"/>
  <c r="B38" i="30"/>
  <c r="C38" i="30" s="1"/>
  <c r="B37" i="30"/>
  <c r="C37" i="30" s="1"/>
  <c r="B36" i="30"/>
  <c r="C36" i="30" s="1"/>
  <c r="B35" i="30"/>
  <c r="C35" i="30" s="1"/>
  <c r="B34" i="30"/>
  <c r="C34" i="30" s="1"/>
  <c r="B33" i="30"/>
  <c r="C33" i="30" s="1"/>
  <c r="B32" i="30"/>
  <c r="C32" i="30" s="1"/>
  <c r="B31" i="30"/>
  <c r="C31" i="30" s="1"/>
  <c r="B30" i="30"/>
  <c r="C30" i="30" s="1"/>
  <c r="B29" i="30"/>
  <c r="C29" i="30" s="1"/>
  <c r="B28" i="30"/>
  <c r="C28" i="30" s="1"/>
  <c r="B27" i="30"/>
  <c r="C27" i="30" s="1"/>
  <c r="B26" i="30"/>
  <c r="C26" i="30" s="1"/>
  <c r="B25" i="30"/>
  <c r="C25" i="30" s="1"/>
  <c r="B24" i="30"/>
  <c r="C24" i="30" s="1"/>
  <c r="B23" i="30"/>
  <c r="C23" i="30" s="1"/>
  <c r="B20" i="30"/>
  <c r="C20" i="30" s="1"/>
  <c r="B19" i="30"/>
  <c r="C19" i="30" s="1"/>
  <c r="B18" i="30"/>
  <c r="C18" i="30" s="1"/>
  <c r="B17" i="30"/>
  <c r="C17" i="30" s="1"/>
  <c r="B14" i="30"/>
  <c r="C14" i="30" s="1"/>
  <c r="B13" i="30"/>
  <c r="C13" i="30" s="1"/>
  <c r="B12" i="30"/>
  <c r="C12" i="30" s="1"/>
  <c r="B11" i="30"/>
  <c r="B39" i="31"/>
  <c r="C39" i="31" s="1"/>
  <c r="B38" i="31"/>
  <c r="C38" i="31" s="1"/>
  <c r="B37" i="31"/>
  <c r="C37" i="31" s="1"/>
  <c r="B36" i="31"/>
  <c r="C36" i="31" s="1"/>
  <c r="B35" i="31"/>
  <c r="C35" i="31" s="1"/>
  <c r="B34" i="31"/>
  <c r="C34" i="31" s="1"/>
  <c r="B33" i="31"/>
  <c r="C33" i="31" s="1"/>
  <c r="B32" i="31"/>
  <c r="C32" i="31" s="1"/>
  <c r="B31" i="31"/>
  <c r="C31" i="31" s="1"/>
  <c r="B30" i="31"/>
  <c r="C30" i="31" s="1"/>
  <c r="B29" i="31"/>
  <c r="C29" i="31" s="1"/>
  <c r="B28" i="31"/>
  <c r="C28" i="31" s="1"/>
  <c r="B27" i="31"/>
  <c r="C27" i="31" s="1"/>
  <c r="B26" i="31"/>
  <c r="C26" i="31" s="1"/>
  <c r="B25" i="31"/>
  <c r="C25" i="31" s="1"/>
  <c r="B24" i="31"/>
  <c r="C24" i="31" s="1"/>
  <c r="B23" i="31"/>
  <c r="C23" i="31" s="1"/>
  <c r="B20" i="31"/>
  <c r="C20" i="31" s="1"/>
  <c r="B19" i="31"/>
  <c r="C19" i="31" s="1"/>
  <c r="B18" i="31"/>
  <c r="C18" i="31" s="1"/>
  <c r="B17" i="31"/>
  <c r="C17" i="31" s="1"/>
  <c r="B14" i="31"/>
  <c r="C14" i="31" s="1"/>
  <c r="B13" i="31"/>
  <c r="C13" i="31" s="1"/>
  <c r="B12" i="31"/>
  <c r="C12" i="31" s="1"/>
  <c r="B11" i="31"/>
  <c r="B39" i="32"/>
  <c r="C39" i="32" s="1"/>
  <c r="B38" i="32"/>
  <c r="C38" i="32" s="1"/>
  <c r="B37" i="32"/>
  <c r="C37" i="32" s="1"/>
  <c r="B36" i="32"/>
  <c r="C36" i="32" s="1"/>
  <c r="B35" i="32"/>
  <c r="C35" i="32" s="1"/>
  <c r="B34" i="32"/>
  <c r="C34" i="32" s="1"/>
  <c r="B33" i="32"/>
  <c r="C33" i="32" s="1"/>
  <c r="B32" i="32"/>
  <c r="C32" i="32" s="1"/>
  <c r="B31" i="32"/>
  <c r="C31" i="32" s="1"/>
  <c r="B30" i="32"/>
  <c r="C30" i="32" s="1"/>
  <c r="B29" i="32"/>
  <c r="C29" i="32" s="1"/>
  <c r="B28" i="32"/>
  <c r="C28" i="32" s="1"/>
  <c r="B27" i="32"/>
  <c r="C27" i="32" s="1"/>
  <c r="B26" i="32"/>
  <c r="C26" i="32" s="1"/>
  <c r="B25" i="32"/>
  <c r="C25" i="32" s="1"/>
  <c r="B24" i="32"/>
  <c r="C24" i="32" s="1"/>
  <c r="B23" i="32"/>
  <c r="C23" i="32" s="1"/>
  <c r="B20" i="32"/>
  <c r="C20" i="32" s="1"/>
  <c r="B19" i="32"/>
  <c r="C19" i="32" s="1"/>
  <c r="B18" i="32"/>
  <c r="C18" i="32" s="1"/>
  <c r="B17" i="32"/>
  <c r="C17" i="32" s="1"/>
  <c r="B14" i="32"/>
  <c r="C14" i="32" s="1"/>
  <c r="B13" i="32"/>
  <c r="C13" i="32" s="1"/>
  <c r="B12" i="32"/>
  <c r="C12" i="32" s="1"/>
  <c r="B11" i="32"/>
  <c r="B39" i="33"/>
  <c r="C39" i="33" s="1"/>
  <c r="B38" i="33"/>
  <c r="C38" i="33" s="1"/>
  <c r="B37" i="33"/>
  <c r="C37" i="33" s="1"/>
  <c r="B36" i="33"/>
  <c r="C36" i="33" s="1"/>
  <c r="B35" i="33"/>
  <c r="C35" i="33" s="1"/>
  <c r="B34" i="33"/>
  <c r="C34" i="33" s="1"/>
  <c r="B33" i="33"/>
  <c r="C33" i="33" s="1"/>
  <c r="B32" i="33"/>
  <c r="C32" i="33" s="1"/>
  <c r="B31" i="33"/>
  <c r="C31" i="33" s="1"/>
  <c r="B30" i="33"/>
  <c r="C30" i="33" s="1"/>
  <c r="B29" i="33"/>
  <c r="C29" i="33" s="1"/>
  <c r="B28" i="33"/>
  <c r="C28" i="33" s="1"/>
  <c r="B27" i="33"/>
  <c r="C27" i="33" s="1"/>
  <c r="B26" i="33"/>
  <c r="C26" i="33" s="1"/>
  <c r="B25" i="33"/>
  <c r="C25" i="33" s="1"/>
  <c r="B24" i="33"/>
  <c r="C24" i="33" s="1"/>
  <c r="B23" i="33"/>
  <c r="C23" i="33" s="1"/>
  <c r="B20" i="33"/>
  <c r="C20" i="33" s="1"/>
  <c r="B19" i="33"/>
  <c r="C19" i="33" s="1"/>
  <c r="B18" i="33"/>
  <c r="C18" i="33" s="1"/>
  <c r="B17" i="33"/>
  <c r="C17" i="33" s="1"/>
  <c r="B14" i="33"/>
  <c r="C14" i="33" s="1"/>
  <c r="B13" i="33"/>
  <c r="C13" i="33" s="1"/>
  <c r="B12" i="33"/>
  <c r="C12" i="33" s="1"/>
  <c r="B11" i="33"/>
  <c r="B39" i="34"/>
  <c r="C39" i="34" s="1"/>
  <c r="B38" i="34"/>
  <c r="C38" i="34" s="1"/>
  <c r="B37" i="34"/>
  <c r="C37" i="34" s="1"/>
  <c r="B36" i="34"/>
  <c r="C36" i="34" s="1"/>
  <c r="B35" i="34"/>
  <c r="C35" i="34" s="1"/>
  <c r="B34" i="34"/>
  <c r="C34" i="34" s="1"/>
  <c r="B33" i="34"/>
  <c r="C33" i="34" s="1"/>
  <c r="B32" i="34"/>
  <c r="C32" i="34" s="1"/>
  <c r="B31" i="34"/>
  <c r="C31" i="34" s="1"/>
  <c r="B30" i="34"/>
  <c r="C30" i="34" s="1"/>
  <c r="B29" i="34"/>
  <c r="C29" i="34" s="1"/>
  <c r="B28" i="34"/>
  <c r="C28" i="34" s="1"/>
  <c r="B27" i="34"/>
  <c r="C27" i="34" s="1"/>
  <c r="B26" i="34"/>
  <c r="C26" i="34" s="1"/>
  <c r="B25" i="34"/>
  <c r="C25" i="34" s="1"/>
  <c r="B24" i="34"/>
  <c r="C24" i="34" s="1"/>
  <c r="B23" i="34"/>
  <c r="C23" i="34" s="1"/>
  <c r="B20" i="34"/>
  <c r="C20" i="34" s="1"/>
  <c r="B19" i="34"/>
  <c r="C19" i="34" s="1"/>
  <c r="B18" i="34"/>
  <c r="C18" i="34" s="1"/>
  <c r="B17" i="34"/>
  <c r="C17" i="34" s="1"/>
  <c r="B14" i="34"/>
  <c r="C14" i="34" s="1"/>
  <c r="B13" i="34"/>
  <c r="C13" i="34" s="1"/>
  <c r="B12" i="34"/>
  <c r="C12" i="34" s="1"/>
  <c r="B11" i="34"/>
  <c r="B39" i="35"/>
  <c r="C39" i="35" s="1"/>
  <c r="B38" i="35"/>
  <c r="C38" i="35" s="1"/>
  <c r="B37" i="35"/>
  <c r="C37" i="35" s="1"/>
  <c r="B36" i="35"/>
  <c r="C36" i="35" s="1"/>
  <c r="B35" i="35"/>
  <c r="C35" i="35" s="1"/>
  <c r="B34" i="35"/>
  <c r="C34" i="35" s="1"/>
  <c r="B33" i="35"/>
  <c r="C33" i="35" s="1"/>
  <c r="B32" i="35"/>
  <c r="C32" i="35" s="1"/>
  <c r="B31" i="35"/>
  <c r="C31" i="35" s="1"/>
  <c r="B30" i="35"/>
  <c r="C30" i="35" s="1"/>
  <c r="B29" i="35"/>
  <c r="C29" i="35" s="1"/>
  <c r="B28" i="35"/>
  <c r="C28" i="35" s="1"/>
  <c r="B27" i="35"/>
  <c r="C27" i="35" s="1"/>
  <c r="B26" i="35"/>
  <c r="C26" i="35" s="1"/>
  <c r="B25" i="35"/>
  <c r="C25" i="35" s="1"/>
  <c r="B24" i="35"/>
  <c r="C24" i="35" s="1"/>
  <c r="B23" i="35"/>
  <c r="C23" i="35" s="1"/>
  <c r="B20" i="35"/>
  <c r="C20" i="35" s="1"/>
  <c r="B19" i="35"/>
  <c r="C19" i="35" s="1"/>
  <c r="B18" i="35"/>
  <c r="C18" i="35" s="1"/>
  <c r="B17" i="35"/>
  <c r="C17" i="35" s="1"/>
  <c r="B14" i="35"/>
  <c r="C14" i="35" s="1"/>
  <c r="B13" i="35"/>
  <c r="C13" i="35" s="1"/>
  <c r="B12" i="35"/>
  <c r="C12" i="35" s="1"/>
  <c r="B11" i="35"/>
  <c r="C11" i="35" s="1"/>
  <c r="B39" i="36"/>
  <c r="C39" i="36" s="1"/>
  <c r="B38" i="36"/>
  <c r="C38" i="36" s="1"/>
  <c r="B37" i="36"/>
  <c r="C37" i="36" s="1"/>
  <c r="B36" i="36"/>
  <c r="C36" i="36" s="1"/>
  <c r="B35" i="36"/>
  <c r="C35" i="36" s="1"/>
  <c r="B34" i="36"/>
  <c r="C34" i="36" s="1"/>
  <c r="B33" i="36"/>
  <c r="C33" i="36" s="1"/>
  <c r="B32" i="36"/>
  <c r="C32" i="36" s="1"/>
  <c r="B31" i="36"/>
  <c r="C31" i="36" s="1"/>
  <c r="B30" i="36"/>
  <c r="C30" i="36" s="1"/>
  <c r="B29" i="36"/>
  <c r="C29" i="36" s="1"/>
  <c r="B28" i="36"/>
  <c r="C28" i="36" s="1"/>
  <c r="B27" i="36"/>
  <c r="C27" i="36" s="1"/>
  <c r="B26" i="36"/>
  <c r="C26" i="36" s="1"/>
  <c r="B25" i="36"/>
  <c r="C25" i="36" s="1"/>
  <c r="B24" i="36"/>
  <c r="C24" i="36" s="1"/>
  <c r="B23" i="36"/>
  <c r="C23" i="36" s="1"/>
  <c r="B20" i="36"/>
  <c r="C20" i="36" s="1"/>
  <c r="B19" i="36"/>
  <c r="C19" i="36" s="1"/>
  <c r="B18" i="36"/>
  <c r="C18" i="36" s="1"/>
  <c r="B17" i="36"/>
  <c r="C17" i="36" s="1"/>
  <c r="B14" i="36"/>
  <c r="C14" i="36" s="1"/>
  <c r="B13" i="36"/>
  <c r="C13" i="36" s="1"/>
  <c r="B12" i="36"/>
  <c r="C12" i="36" s="1"/>
  <c r="B11" i="36"/>
  <c r="B39" i="37"/>
  <c r="C39" i="37" s="1"/>
  <c r="B38" i="37"/>
  <c r="C38" i="37" s="1"/>
  <c r="B37" i="37"/>
  <c r="C37" i="37" s="1"/>
  <c r="B36" i="37"/>
  <c r="C36" i="37" s="1"/>
  <c r="B35" i="37"/>
  <c r="C35" i="37" s="1"/>
  <c r="B34" i="37"/>
  <c r="C34" i="37" s="1"/>
  <c r="B33" i="37"/>
  <c r="C33" i="37" s="1"/>
  <c r="B32" i="37"/>
  <c r="C32" i="37" s="1"/>
  <c r="B31" i="37"/>
  <c r="C31" i="37" s="1"/>
  <c r="B30" i="37"/>
  <c r="C30" i="37" s="1"/>
  <c r="B29" i="37"/>
  <c r="C29" i="37" s="1"/>
  <c r="B28" i="37"/>
  <c r="C28" i="37" s="1"/>
  <c r="B27" i="37"/>
  <c r="C27" i="37" s="1"/>
  <c r="B26" i="37"/>
  <c r="C26" i="37" s="1"/>
  <c r="B25" i="37"/>
  <c r="C25" i="37" s="1"/>
  <c r="B24" i="37"/>
  <c r="C24" i="37" s="1"/>
  <c r="B23" i="37"/>
  <c r="C23" i="37" s="1"/>
  <c r="B20" i="37"/>
  <c r="C20" i="37" s="1"/>
  <c r="B19" i="37"/>
  <c r="C19" i="37" s="1"/>
  <c r="B18" i="37"/>
  <c r="C18" i="37" s="1"/>
  <c r="B17" i="37"/>
  <c r="C17" i="37" s="1"/>
  <c r="B14" i="37"/>
  <c r="C14" i="37" s="1"/>
  <c r="B13" i="37"/>
  <c r="C13" i="37" s="1"/>
  <c r="B12" i="37"/>
  <c r="C12" i="37" s="1"/>
  <c r="B11" i="37"/>
  <c r="C11" i="37" s="1"/>
  <c r="B39" i="38"/>
  <c r="C39" i="38" s="1"/>
  <c r="B38" i="38"/>
  <c r="C38" i="38" s="1"/>
  <c r="B37" i="38"/>
  <c r="C37" i="38" s="1"/>
  <c r="B36" i="38"/>
  <c r="C36" i="38" s="1"/>
  <c r="B35" i="38"/>
  <c r="C35" i="38" s="1"/>
  <c r="B34" i="38"/>
  <c r="C34" i="38" s="1"/>
  <c r="B33" i="38"/>
  <c r="C33" i="38" s="1"/>
  <c r="B32" i="38"/>
  <c r="C32" i="38" s="1"/>
  <c r="B31" i="38"/>
  <c r="C31" i="38" s="1"/>
  <c r="B30" i="38"/>
  <c r="C30" i="38" s="1"/>
  <c r="B29" i="38"/>
  <c r="C29" i="38" s="1"/>
  <c r="B28" i="38"/>
  <c r="C28" i="38" s="1"/>
  <c r="B27" i="38"/>
  <c r="C27" i="38" s="1"/>
  <c r="B26" i="38"/>
  <c r="C26" i="38" s="1"/>
  <c r="B25" i="38"/>
  <c r="C25" i="38" s="1"/>
  <c r="B24" i="38"/>
  <c r="C24" i="38" s="1"/>
  <c r="B23" i="38"/>
  <c r="C23" i="38" s="1"/>
  <c r="B20" i="38"/>
  <c r="C20" i="38" s="1"/>
  <c r="B19" i="38"/>
  <c r="C19" i="38" s="1"/>
  <c r="B18" i="38"/>
  <c r="C18" i="38" s="1"/>
  <c r="B17" i="38"/>
  <c r="C17" i="38" s="1"/>
  <c r="B14" i="38"/>
  <c r="C14" i="38" s="1"/>
  <c r="B13" i="38"/>
  <c r="C13" i="38" s="1"/>
  <c r="B12" i="38"/>
  <c r="C12" i="38" s="1"/>
  <c r="B11" i="38"/>
  <c r="B39" i="39"/>
  <c r="C39" i="39" s="1"/>
  <c r="B38" i="39"/>
  <c r="C38" i="39" s="1"/>
  <c r="B37" i="39"/>
  <c r="C37" i="39" s="1"/>
  <c r="B36" i="39"/>
  <c r="C36" i="39" s="1"/>
  <c r="B35" i="39"/>
  <c r="C35" i="39" s="1"/>
  <c r="B34" i="39"/>
  <c r="C34" i="39" s="1"/>
  <c r="B33" i="39"/>
  <c r="C33" i="39" s="1"/>
  <c r="B32" i="39"/>
  <c r="C32" i="39" s="1"/>
  <c r="B31" i="39"/>
  <c r="C31" i="39" s="1"/>
  <c r="B30" i="39"/>
  <c r="C30" i="39" s="1"/>
  <c r="B29" i="39"/>
  <c r="C29" i="39" s="1"/>
  <c r="B28" i="39"/>
  <c r="C28" i="39" s="1"/>
  <c r="B27" i="39"/>
  <c r="C27" i="39" s="1"/>
  <c r="B26" i="39"/>
  <c r="C26" i="39" s="1"/>
  <c r="B25" i="39"/>
  <c r="C25" i="39" s="1"/>
  <c r="B24" i="39"/>
  <c r="C24" i="39" s="1"/>
  <c r="B23" i="39"/>
  <c r="C23" i="39" s="1"/>
  <c r="B20" i="39"/>
  <c r="C20" i="39" s="1"/>
  <c r="B19" i="39"/>
  <c r="C19" i="39" s="1"/>
  <c r="B18" i="39"/>
  <c r="C18" i="39" s="1"/>
  <c r="B17" i="39"/>
  <c r="C17" i="39" s="1"/>
  <c r="B14" i="39"/>
  <c r="C14" i="39" s="1"/>
  <c r="B13" i="39"/>
  <c r="C13" i="39" s="1"/>
  <c r="B12" i="39"/>
  <c r="C12" i="39" s="1"/>
  <c r="B11" i="39"/>
  <c r="B39" i="40"/>
  <c r="C39" i="40" s="1"/>
  <c r="B38" i="40"/>
  <c r="C38" i="40" s="1"/>
  <c r="B37" i="40"/>
  <c r="C37" i="40" s="1"/>
  <c r="B36" i="40"/>
  <c r="C36" i="40" s="1"/>
  <c r="B35" i="40"/>
  <c r="C35" i="40" s="1"/>
  <c r="B34" i="40"/>
  <c r="C34" i="40" s="1"/>
  <c r="B33" i="40"/>
  <c r="C33" i="40" s="1"/>
  <c r="B32" i="40"/>
  <c r="C32" i="40" s="1"/>
  <c r="B31" i="40"/>
  <c r="C31" i="40" s="1"/>
  <c r="B30" i="40"/>
  <c r="C30" i="40" s="1"/>
  <c r="B29" i="40"/>
  <c r="C29" i="40" s="1"/>
  <c r="B28" i="40"/>
  <c r="C28" i="40" s="1"/>
  <c r="B27" i="40"/>
  <c r="C27" i="40" s="1"/>
  <c r="B26" i="40"/>
  <c r="C26" i="40" s="1"/>
  <c r="B25" i="40"/>
  <c r="C25" i="40" s="1"/>
  <c r="B24" i="40"/>
  <c r="C24" i="40" s="1"/>
  <c r="B23" i="40"/>
  <c r="C23" i="40" s="1"/>
  <c r="B20" i="40"/>
  <c r="C20" i="40" s="1"/>
  <c r="B19" i="40"/>
  <c r="C19" i="40" s="1"/>
  <c r="B18" i="40"/>
  <c r="C18" i="40" s="1"/>
  <c r="B17" i="40"/>
  <c r="C17" i="40" s="1"/>
  <c r="B14" i="40"/>
  <c r="C14" i="40" s="1"/>
  <c r="B13" i="40"/>
  <c r="C13" i="40" s="1"/>
  <c r="B12" i="40"/>
  <c r="C12" i="40" s="1"/>
  <c r="B11" i="40"/>
  <c r="C11" i="40" s="1"/>
  <c r="B39" i="41"/>
  <c r="C39" i="41" s="1"/>
  <c r="B38" i="41"/>
  <c r="C38" i="41" s="1"/>
  <c r="B37" i="41"/>
  <c r="C37" i="41" s="1"/>
  <c r="B36" i="41"/>
  <c r="C36" i="41" s="1"/>
  <c r="B35" i="41"/>
  <c r="C35" i="41" s="1"/>
  <c r="B34" i="41"/>
  <c r="C34" i="41" s="1"/>
  <c r="B33" i="41"/>
  <c r="C33" i="41" s="1"/>
  <c r="B32" i="41"/>
  <c r="C32" i="41" s="1"/>
  <c r="B31" i="41"/>
  <c r="C31" i="41" s="1"/>
  <c r="B30" i="41"/>
  <c r="C30" i="41" s="1"/>
  <c r="B29" i="41"/>
  <c r="C29" i="41" s="1"/>
  <c r="B28" i="41"/>
  <c r="C28" i="41" s="1"/>
  <c r="B27" i="41"/>
  <c r="C27" i="41" s="1"/>
  <c r="B26" i="41"/>
  <c r="C26" i="41" s="1"/>
  <c r="B25" i="41"/>
  <c r="C25" i="41" s="1"/>
  <c r="B24" i="41"/>
  <c r="C24" i="41" s="1"/>
  <c r="B23" i="41"/>
  <c r="C23" i="41" s="1"/>
  <c r="B20" i="41"/>
  <c r="C20" i="41" s="1"/>
  <c r="B19" i="41"/>
  <c r="C19" i="41" s="1"/>
  <c r="B18" i="41"/>
  <c r="C18" i="41" s="1"/>
  <c r="B17" i="41"/>
  <c r="C17" i="41" s="1"/>
  <c r="B14" i="41"/>
  <c r="C14" i="41" s="1"/>
  <c r="B13" i="41"/>
  <c r="C13" i="41" s="1"/>
  <c r="B12" i="41"/>
  <c r="C12" i="41" s="1"/>
  <c r="B11" i="41"/>
  <c r="C11" i="41" s="1"/>
  <c r="B39" i="42"/>
  <c r="C39" i="42" s="1"/>
  <c r="B38" i="42"/>
  <c r="C38" i="42" s="1"/>
  <c r="B37" i="42"/>
  <c r="C37" i="42" s="1"/>
  <c r="B36" i="42"/>
  <c r="C36" i="42" s="1"/>
  <c r="B35" i="42"/>
  <c r="C35" i="42" s="1"/>
  <c r="B34" i="42"/>
  <c r="C34" i="42" s="1"/>
  <c r="B33" i="42"/>
  <c r="C33" i="42" s="1"/>
  <c r="B32" i="42"/>
  <c r="C32" i="42" s="1"/>
  <c r="B31" i="42"/>
  <c r="C31" i="42" s="1"/>
  <c r="B30" i="42"/>
  <c r="C30" i="42" s="1"/>
  <c r="B29" i="42"/>
  <c r="C29" i="42" s="1"/>
  <c r="B28" i="42"/>
  <c r="C28" i="42" s="1"/>
  <c r="B27" i="42"/>
  <c r="C27" i="42" s="1"/>
  <c r="B26" i="42"/>
  <c r="C26" i="42" s="1"/>
  <c r="B25" i="42"/>
  <c r="C25" i="42" s="1"/>
  <c r="B24" i="42"/>
  <c r="C24" i="42" s="1"/>
  <c r="B23" i="42"/>
  <c r="C23" i="42" s="1"/>
  <c r="B20" i="42"/>
  <c r="C20" i="42" s="1"/>
  <c r="B19" i="42"/>
  <c r="C19" i="42" s="1"/>
  <c r="B18" i="42"/>
  <c r="C18" i="42" s="1"/>
  <c r="B17" i="42"/>
  <c r="C17" i="42" s="1"/>
  <c r="B14" i="42"/>
  <c r="C14" i="42" s="1"/>
  <c r="B13" i="42"/>
  <c r="C13" i="42" s="1"/>
  <c r="B12" i="42"/>
  <c r="C12" i="42" s="1"/>
  <c r="B11" i="42"/>
  <c r="C11" i="42" s="1"/>
  <c r="B39" i="43"/>
  <c r="C39" i="43" s="1"/>
  <c r="B38" i="43"/>
  <c r="C38" i="43" s="1"/>
  <c r="B37" i="43"/>
  <c r="C37" i="43" s="1"/>
  <c r="B36" i="43"/>
  <c r="C36" i="43" s="1"/>
  <c r="B35" i="43"/>
  <c r="C35" i="43" s="1"/>
  <c r="B34" i="43"/>
  <c r="C34" i="43" s="1"/>
  <c r="B33" i="43"/>
  <c r="C33" i="43" s="1"/>
  <c r="B32" i="43"/>
  <c r="C32" i="43" s="1"/>
  <c r="B31" i="43"/>
  <c r="C31" i="43" s="1"/>
  <c r="B30" i="43"/>
  <c r="C30" i="43" s="1"/>
  <c r="B29" i="43"/>
  <c r="C29" i="43" s="1"/>
  <c r="B28" i="43"/>
  <c r="C28" i="43" s="1"/>
  <c r="B27" i="43"/>
  <c r="C27" i="43" s="1"/>
  <c r="B26" i="43"/>
  <c r="C26" i="43" s="1"/>
  <c r="B25" i="43"/>
  <c r="C25" i="43" s="1"/>
  <c r="B24" i="43"/>
  <c r="C24" i="43" s="1"/>
  <c r="B23" i="43"/>
  <c r="C23" i="43" s="1"/>
  <c r="B20" i="43"/>
  <c r="C20" i="43" s="1"/>
  <c r="B19" i="43"/>
  <c r="C19" i="43" s="1"/>
  <c r="B18" i="43"/>
  <c r="C18" i="43" s="1"/>
  <c r="B17" i="43"/>
  <c r="C17" i="43" s="1"/>
  <c r="B14" i="43"/>
  <c r="C14" i="43" s="1"/>
  <c r="B13" i="43"/>
  <c r="C13" i="43" s="1"/>
  <c r="B12" i="43"/>
  <c r="C12" i="43" s="1"/>
  <c r="B11" i="43"/>
  <c r="C11" i="43" s="1"/>
  <c r="B39" i="44"/>
  <c r="C39" i="44" s="1"/>
  <c r="B38" i="44"/>
  <c r="C38" i="44" s="1"/>
  <c r="B37" i="44"/>
  <c r="C37" i="44" s="1"/>
  <c r="B36" i="44"/>
  <c r="C36" i="44" s="1"/>
  <c r="B35" i="44"/>
  <c r="C35" i="44" s="1"/>
  <c r="B34" i="44"/>
  <c r="C34" i="44" s="1"/>
  <c r="B33" i="44"/>
  <c r="C33" i="44" s="1"/>
  <c r="B32" i="44"/>
  <c r="C32" i="44" s="1"/>
  <c r="B31" i="44"/>
  <c r="C31" i="44" s="1"/>
  <c r="B30" i="44"/>
  <c r="C30" i="44" s="1"/>
  <c r="B29" i="44"/>
  <c r="C29" i="44" s="1"/>
  <c r="B28" i="44"/>
  <c r="C28" i="44" s="1"/>
  <c r="B27" i="44"/>
  <c r="C27" i="44" s="1"/>
  <c r="B26" i="44"/>
  <c r="C26" i="44" s="1"/>
  <c r="B25" i="44"/>
  <c r="C25" i="44" s="1"/>
  <c r="B24" i="44"/>
  <c r="C24" i="44" s="1"/>
  <c r="B23" i="44"/>
  <c r="C23" i="44" s="1"/>
  <c r="B20" i="44"/>
  <c r="C20" i="44" s="1"/>
  <c r="B19" i="44"/>
  <c r="C19" i="44" s="1"/>
  <c r="B18" i="44"/>
  <c r="C18" i="44" s="1"/>
  <c r="B17" i="44"/>
  <c r="C17" i="44" s="1"/>
  <c r="B14" i="44"/>
  <c r="C14" i="44" s="1"/>
  <c r="B13" i="44"/>
  <c r="C13" i="44" s="1"/>
  <c r="B12" i="44"/>
  <c r="C12" i="44" s="1"/>
  <c r="B11" i="44"/>
  <c r="B39" i="45"/>
  <c r="C39" i="45" s="1"/>
  <c r="B38" i="45"/>
  <c r="C38" i="45" s="1"/>
  <c r="B37" i="45"/>
  <c r="C37" i="45" s="1"/>
  <c r="B36" i="45"/>
  <c r="C36" i="45" s="1"/>
  <c r="B35" i="45"/>
  <c r="C35" i="45" s="1"/>
  <c r="B34" i="45"/>
  <c r="C34" i="45" s="1"/>
  <c r="B33" i="45"/>
  <c r="C33" i="45" s="1"/>
  <c r="B32" i="45"/>
  <c r="C32" i="45" s="1"/>
  <c r="B31" i="45"/>
  <c r="C31" i="45" s="1"/>
  <c r="B30" i="45"/>
  <c r="C30" i="45" s="1"/>
  <c r="B29" i="45"/>
  <c r="C29" i="45" s="1"/>
  <c r="B28" i="45"/>
  <c r="C28" i="45" s="1"/>
  <c r="B27" i="45"/>
  <c r="C27" i="45" s="1"/>
  <c r="B26" i="45"/>
  <c r="C26" i="45" s="1"/>
  <c r="B25" i="45"/>
  <c r="C25" i="45" s="1"/>
  <c r="B24" i="45"/>
  <c r="C24" i="45" s="1"/>
  <c r="B23" i="45"/>
  <c r="C23" i="45" s="1"/>
  <c r="B20" i="45"/>
  <c r="C20" i="45" s="1"/>
  <c r="B19" i="45"/>
  <c r="C19" i="45" s="1"/>
  <c r="B18" i="45"/>
  <c r="C18" i="45" s="1"/>
  <c r="B17" i="45"/>
  <c r="C17" i="45" s="1"/>
  <c r="B14" i="45"/>
  <c r="C14" i="45" s="1"/>
  <c r="B13" i="45"/>
  <c r="C13" i="45" s="1"/>
  <c r="B12" i="45"/>
  <c r="C12" i="45" s="1"/>
  <c r="B11" i="45"/>
  <c r="B39" i="46"/>
  <c r="C39" i="46" s="1"/>
  <c r="B38" i="46"/>
  <c r="C38" i="46" s="1"/>
  <c r="B37" i="46"/>
  <c r="C37" i="46" s="1"/>
  <c r="B36" i="46"/>
  <c r="C36" i="46" s="1"/>
  <c r="B35" i="46"/>
  <c r="C35" i="46" s="1"/>
  <c r="B34" i="46"/>
  <c r="C34" i="46" s="1"/>
  <c r="B33" i="46"/>
  <c r="C33" i="46" s="1"/>
  <c r="B32" i="46"/>
  <c r="C32" i="46" s="1"/>
  <c r="B31" i="46"/>
  <c r="C31" i="46" s="1"/>
  <c r="B30" i="46"/>
  <c r="C30" i="46" s="1"/>
  <c r="B29" i="46"/>
  <c r="C29" i="46" s="1"/>
  <c r="B28" i="46"/>
  <c r="C28" i="46" s="1"/>
  <c r="B27" i="46"/>
  <c r="C27" i="46" s="1"/>
  <c r="B26" i="46"/>
  <c r="C26" i="46" s="1"/>
  <c r="B25" i="46"/>
  <c r="C25" i="46" s="1"/>
  <c r="B24" i="46"/>
  <c r="C24" i="46" s="1"/>
  <c r="B23" i="46"/>
  <c r="C23" i="46" s="1"/>
  <c r="B20" i="46"/>
  <c r="C20" i="46" s="1"/>
  <c r="B19" i="46"/>
  <c r="C19" i="46" s="1"/>
  <c r="B18" i="46"/>
  <c r="C18" i="46" s="1"/>
  <c r="B17" i="46"/>
  <c r="C17" i="46" s="1"/>
  <c r="B14" i="46"/>
  <c r="C14" i="46" s="1"/>
  <c r="B13" i="46"/>
  <c r="C13" i="46" s="1"/>
  <c r="B12" i="46"/>
  <c r="C12" i="46" s="1"/>
  <c r="B11" i="46"/>
  <c r="C11" i="46" s="1"/>
  <c r="B39" i="47"/>
  <c r="C39" i="47" s="1"/>
  <c r="B38" i="47"/>
  <c r="C38" i="47" s="1"/>
  <c r="B37" i="47"/>
  <c r="C37" i="47" s="1"/>
  <c r="B36" i="47"/>
  <c r="C36" i="47" s="1"/>
  <c r="B35" i="47"/>
  <c r="C35" i="47" s="1"/>
  <c r="B34" i="47"/>
  <c r="C34" i="47" s="1"/>
  <c r="B33" i="47"/>
  <c r="C33" i="47" s="1"/>
  <c r="B32" i="47"/>
  <c r="C32" i="47" s="1"/>
  <c r="B31" i="47"/>
  <c r="C31" i="47" s="1"/>
  <c r="B30" i="47"/>
  <c r="C30" i="47" s="1"/>
  <c r="B29" i="47"/>
  <c r="C29" i="47" s="1"/>
  <c r="B28" i="47"/>
  <c r="C28" i="47" s="1"/>
  <c r="B27" i="47"/>
  <c r="C27" i="47" s="1"/>
  <c r="B26" i="47"/>
  <c r="C26" i="47" s="1"/>
  <c r="B25" i="47"/>
  <c r="C25" i="47" s="1"/>
  <c r="B24" i="47"/>
  <c r="C24" i="47" s="1"/>
  <c r="B23" i="47"/>
  <c r="C23" i="47" s="1"/>
  <c r="B20" i="47"/>
  <c r="C20" i="47" s="1"/>
  <c r="B19" i="47"/>
  <c r="C19" i="47" s="1"/>
  <c r="B18" i="47"/>
  <c r="C18" i="47" s="1"/>
  <c r="B17" i="47"/>
  <c r="C17" i="47" s="1"/>
  <c r="B14" i="47"/>
  <c r="C14" i="47" s="1"/>
  <c r="B13" i="47"/>
  <c r="C13" i="47" s="1"/>
  <c r="B12" i="47"/>
  <c r="C12" i="47" s="1"/>
  <c r="B11" i="47"/>
  <c r="B39" i="48"/>
  <c r="C39" i="48" s="1"/>
  <c r="B38" i="48"/>
  <c r="C38" i="48" s="1"/>
  <c r="B37" i="48"/>
  <c r="C37" i="48" s="1"/>
  <c r="B36" i="48"/>
  <c r="C36" i="48" s="1"/>
  <c r="B35" i="48"/>
  <c r="C35" i="48" s="1"/>
  <c r="B34" i="48"/>
  <c r="C34" i="48" s="1"/>
  <c r="B33" i="48"/>
  <c r="C33" i="48" s="1"/>
  <c r="B32" i="48"/>
  <c r="C32" i="48" s="1"/>
  <c r="B31" i="48"/>
  <c r="C31" i="48" s="1"/>
  <c r="B30" i="48"/>
  <c r="C30" i="48" s="1"/>
  <c r="B29" i="48"/>
  <c r="C29" i="48" s="1"/>
  <c r="B28" i="48"/>
  <c r="C28" i="48" s="1"/>
  <c r="B27" i="48"/>
  <c r="C27" i="48" s="1"/>
  <c r="B26" i="48"/>
  <c r="C26" i="48" s="1"/>
  <c r="B25" i="48"/>
  <c r="C25" i="48" s="1"/>
  <c r="B24" i="48"/>
  <c r="C24" i="48" s="1"/>
  <c r="B23" i="48"/>
  <c r="C23" i="48" s="1"/>
  <c r="B20" i="48"/>
  <c r="C20" i="48" s="1"/>
  <c r="B19" i="48"/>
  <c r="C19" i="48" s="1"/>
  <c r="B18" i="48"/>
  <c r="C18" i="48" s="1"/>
  <c r="B17" i="48"/>
  <c r="C17" i="48" s="1"/>
  <c r="B14" i="48"/>
  <c r="C14" i="48" s="1"/>
  <c r="B13" i="48"/>
  <c r="C13" i="48" s="1"/>
  <c r="B12" i="48"/>
  <c r="C12" i="48" s="1"/>
  <c r="B11" i="48"/>
  <c r="C11" i="48" s="1"/>
  <c r="B39" i="49"/>
  <c r="C39" i="49" s="1"/>
  <c r="B38" i="49"/>
  <c r="C38" i="49" s="1"/>
  <c r="B37" i="49"/>
  <c r="C37" i="49" s="1"/>
  <c r="B36" i="49"/>
  <c r="C36" i="49" s="1"/>
  <c r="B35" i="49"/>
  <c r="C35" i="49" s="1"/>
  <c r="B34" i="49"/>
  <c r="C34" i="49" s="1"/>
  <c r="B33" i="49"/>
  <c r="C33" i="49" s="1"/>
  <c r="B32" i="49"/>
  <c r="C32" i="49" s="1"/>
  <c r="B31" i="49"/>
  <c r="C31" i="49" s="1"/>
  <c r="B30" i="49"/>
  <c r="C30" i="49" s="1"/>
  <c r="B29" i="49"/>
  <c r="C29" i="49" s="1"/>
  <c r="B28" i="49"/>
  <c r="C28" i="49" s="1"/>
  <c r="B27" i="49"/>
  <c r="C27" i="49" s="1"/>
  <c r="B26" i="49"/>
  <c r="C26" i="49" s="1"/>
  <c r="B25" i="49"/>
  <c r="C25" i="49" s="1"/>
  <c r="B24" i="49"/>
  <c r="C24" i="49" s="1"/>
  <c r="B23" i="49"/>
  <c r="C23" i="49" s="1"/>
  <c r="B20" i="49"/>
  <c r="C20" i="49" s="1"/>
  <c r="B19" i="49"/>
  <c r="C19" i="49" s="1"/>
  <c r="B18" i="49"/>
  <c r="C18" i="49" s="1"/>
  <c r="B17" i="49"/>
  <c r="C17" i="49" s="1"/>
  <c r="B14" i="49"/>
  <c r="C14" i="49" s="1"/>
  <c r="B13" i="49"/>
  <c r="C13" i="49" s="1"/>
  <c r="B12" i="49"/>
  <c r="C12" i="49" s="1"/>
  <c r="B11" i="49"/>
  <c r="B39" i="50"/>
  <c r="C39" i="50" s="1"/>
  <c r="B38" i="50"/>
  <c r="C38" i="50" s="1"/>
  <c r="B37" i="50"/>
  <c r="C37" i="50" s="1"/>
  <c r="B36" i="50"/>
  <c r="C36" i="50" s="1"/>
  <c r="B35" i="50"/>
  <c r="C35" i="50" s="1"/>
  <c r="B34" i="50"/>
  <c r="C34" i="50" s="1"/>
  <c r="B33" i="50"/>
  <c r="C33" i="50" s="1"/>
  <c r="B32" i="50"/>
  <c r="C32" i="50" s="1"/>
  <c r="B31" i="50"/>
  <c r="C31" i="50" s="1"/>
  <c r="B30" i="50"/>
  <c r="C30" i="50" s="1"/>
  <c r="B29" i="50"/>
  <c r="C29" i="50" s="1"/>
  <c r="B28" i="50"/>
  <c r="C28" i="50" s="1"/>
  <c r="B27" i="50"/>
  <c r="C27" i="50" s="1"/>
  <c r="B26" i="50"/>
  <c r="C26" i="50" s="1"/>
  <c r="B25" i="50"/>
  <c r="C25" i="50" s="1"/>
  <c r="B24" i="50"/>
  <c r="C24" i="50" s="1"/>
  <c r="B23" i="50"/>
  <c r="C23" i="50" s="1"/>
  <c r="B20" i="50"/>
  <c r="C20" i="50" s="1"/>
  <c r="B19" i="50"/>
  <c r="C19" i="50" s="1"/>
  <c r="B18" i="50"/>
  <c r="C18" i="50" s="1"/>
  <c r="B17" i="50"/>
  <c r="C17" i="50" s="1"/>
  <c r="B14" i="50"/>
  <c r="C14" i="50" s="1"/>
  <c r="B13" i="50"/>
  <c r="C13" i="50" s="1"/>
  <c r="B12" i="50"/>
  <c r="C12" i="50" s="1"/>
  <c r="B11" i="50"/>
  <c r="B39" i="51"/>
  <c r="C39" i="51" s="1"/>
  <c r="B38" i="51"/>
  <c r="C38" i="51" s="1"/>
  <c r="B37" i="51"/>
  <c r="C37" i="51" s="1"/>
  <c r="B36" i="51"/>
  <c r="C36" i="51" s="1"/>
  <c r="B35" i="51"/>
  <c r="C35" i="51" s="1"/>
  <c r="B34" i="51"/>
  <c r="C34" i="51" s="1"/>
  <c r="B33" i="51"/>
  <c r="C33" i="51" s="1"/>
  <c r="B32" i="51"/>
  <c r="C32" i="51" s="1"/>
  <c r="B31" i="51"/>
  <c r="C31" i="51" s="1"/>
  <c r="B30" i="51"/>
  <c r="C30" i="51" s="1"/>
  <c r="B29" i="51"/>
  <c r="C29" i="51" s="1"/>
  <c r="B28" i="51"/>
  <c r="C28" i="51" s="1"/>
  <c r="B27" i="51"/>
  <c r="C27" i="51" s="1"/>
  <c r="B26" i="51"/>
  <c r="C26" i="51" s="1"/>
  <c r="B25" i="51"/>
  <c r="C25" i="51" s="1"/>
  <c r="B24" i="51"/>
  <c r="C24" i="51" s="1"/>
  <c r="B23" i="51"/>
  <c r="C23" i="51" s="1"/>
  <c r="B20" i="51"/>
  <c r="C20" i="51" s="1"/>
  <c r="B19" i="51"/>
  <c r="C19" i="51" s="1"/>
  <c r="B18" i="51"/>
  <c r="C18" i="51" s="1"/>
  <c r="B17" i="51"/>
  <c r="C17" i="51" s="1"/>
  <c r="B14" i="51"/>
  <c r="C14" i="51" s="1"/>
  <c r="B13" i="51"/>
  <c r="C13" i="51" s="1"/>
  <c r="B12" i="51"/>
  <c r="C12" i="51" s="1"/>
  <c r="B11" i="51"/>
  <c r="B39" i="52"/>
  <c r="C39" i="52" s="1"/>
  <c r="B38" i="52"/>
  <c r="C38" i="52" s="1"/>
  <c r="B37" i="52"/>
  <c r="C37" i="52" s="1"/>
  <c r="B36" i="52"/>
  <c r="C36" i="52" s="1"/>
  <c r="B35" i="52"/>
  <c r="C35" i="52" s="1"/>
  <c r="B34" i="52"/>
  <c r="C34" i="52" s="1"/>
  <c r="B33" i="52"/>
  <c r="C33" i="52" s="1"/>
  <c r="B32" i="52"/>
  <c r="C32" i="52" s="1"/>
  <c r="B31" i="52"/>
  <c r="C31" i="52" s="1"/>
  <c r="B30" i="52"/>
  <c r="C30" i="52" s="1"/>
  <c r="B29" i="52"/>
  <c r="C29" i="52" s="1"/>
  <c r="B28" i="52"/>
  <c r="C28" i="52" s="1"/>
  <c r="B27" i="52"/>
  <c r="C27" i="52" s="1"/>
  <c r="B26" i="52"/>
  <c r="C26" i="52" s="1"/>
  <c r="B25" i="52"/>
  <c r="C25" i="52" s="1"/>
  <c r="B24" i="52"/>
  <c r="C24" i="52" s="1"/>
  <c r="B23" i="52"/>
  <c r="C23" i="52" s="1"/>
  <c r="B20" i="52"/>
  <c r="C20" i="52" s="1"/>
  <c r="B19" i="52"/>
  <c r="C19" i="52" s="1"/>
  <c r="B18" i="52"/>
  <c r="C18" i="52" s="1"/>
  <c r="B17" i="52"/>
  <c r="C17" i="52" s="1"/>
  <c r="B14" i="52"/>
  <c r="C14" i="52" s="1"/>
  <c r="B13" i="52"/>
  <c r="C13" i="52" s="1"/>
  <c r="B12" i="52"/>
  <c r="C12" i="52" s="1"/>
  <c r="B11" i="52"/>
  <c r="B39" i="53"/>
  <c r="C39" i="53" s="1"/>
  <c r="B38" i="53"/>
  <c r="C38" i="53" s="1"/>
  <c r="B37" i="53"/>
  <c r="C37" i="53" s="1"/>
  <c r="B36" i="53"/>
  <c r="C36" i="53" s="1"/>
  <c r="B35" i="53"/>
  <c r="C35" i="53" s="1"/>
  <c r="B34" i="53"/>
  <c r="C34" i="53" s="1"/>
  <c r="B33" i="53"/>
  <c r="C33" i="53" s="1"/>
  <c r="B32" i="53"/>
  <c r="C32" i="53" s="1"/>
  <c r="B31" i="53"/>
  <c r="C31" i="53" s="1"/>
  <c r="B30" i="53"/>
  <c r="C30" i="53" s="1"/>
  <c r="B29" i="53"/>
  <c r="C29" i="53" s="1"/>
  <c r="B28" i="53"/>
  <c r="C28" i="53" s="1"/>
  <c r="B27" i="53"/>
  <c r="C27" i="53" s="1"/>
  <c r="B26" i="53"/>
  <c r="C26" i="53" s="1"/>
  <c r="B25" i="53"/>
  <c r="C25" i="53" s="1"/>
  <c r="B24" i="53"/>
  <c r="C24" i="53" s="1"/>
  <c r="B23" i="53"/>
  <c r="C23" i="53" s="1"/>
  <c r="B20" i="53"/>
  <c r="C20" i="53" s="1"/>
  <c r="B19" i="53"/>
  <c r="C19" i="53" s="1"/>
  <c r="B18" i="53"/>
  <c r="C18" i="53" s="1"/>
  <c r="B17" i="53"/>
  <c r="C17" i="53" s="1"/>
  <c r="B14" i="53"/>
  <c r="C14" i="53" s="1"/>
  <c r="B13" i="53"/>
  <c r="C13" i="53" s="1"/>
  <c r="B12" i="53"/>
  <c r="C12" i="53" s="1"/>
  <c r="B11" i="53"/>
  <c r="C11" i="53" s="1"/>
  <c r="B39" i="54"/>
  <c r="C39" i="54" s="1"/>
  <c r="B38" i="54"/>
  <c r="C38" i="54" s="1"/>
  <c r="B37" i="54"/>
  <c r="C37" i="54" s="1"/>
  <c r="B36" i="54"/>
  <c r="C36" i="54" s="1"/>
  <c r="B35" i="54"/>
  <c r="C35" i="54" s="1"/>
  <c r="B34" i="54"/>
  <c r="C34" i="54" s="1"/>
  <c r="B33" i="54"/>
  <c r="C33" i="54" s="1"/>
  <c r="B32" i="54"/>
  <c r="C32" i="54" s="1"/>
  <c r="B31" i="54"/>
  <c r="C31" i="54" s="1"/>
  <c r="B30" i="54"/>
  <c r="C30" i="54" s="1"/>
  <c r="B29" i="54"/>
  <c r="C29" i="54" s="1"/>
  <c r="B28" i="54"/>
  <c r="C28" i="54" s="1"/>
  <c r="B27" i="54"/>
  <c r="C27" i="54" s="1"/>
  <c r="B26" i="54"/>
  <c r="C26" i="54" s="1"/>
  <c r="B25" i="54"/>
  <c r="C25" i="54" s="1"/>
  <c r="B24" i="54"/>
  <c r="C24" i="54" s="1"/>
  <c r="B23" i="54"/>
  <c r="C23" i="54" s="1"/>
  <c r="B20" i="54"/>
  <c r="C20" i="54" s="1"/>
  <c r="B19" i="54"/>
  <c r="C19" i="54" s="1"/>
  <c r="B18" i="54"/>
  <c r="C18" i="54" s="1"/>
  <c r="B17" i="54"/>
  <c r="C17" i="54" s="1"/>
  <c r="B14" i="54"/>
  <c r="C14" i="54" s="1"/>
  <c r="B13" i="54"/>
  <c r="C13" i="54" s="1"/>
  <c r="B12" i="54"/>
  <c r="C12" i="54" s="1"/>
  <c r="B11" i="54"/>
  <c r="B39" i="55"/>
  <c r="C39" i="55" s="1"/>
  <c r="B38" i="55"/>
  <c r="C38" i="55" s="1"/>
  <c r="B37" i="55"/>
  <c r="C37" i="55" s="1"/>
  <c r="B36" i="55"/>
  <c r="C36" i="55" s="1"/>
  <c r="B35" i="55"/>
  <c r="C35" i="55" s="1"/>
  <c r="B34" i="55"/>
  <c r="C34" i="55" s="1"/>
  <c r="B33" i="55"/>
  <c r="C33" i="55" s="1"/>
  <c r="B32" i="55"/>
  <c r="C32" i="55" s="1"/>
  <c r="B31" i="55"/>
  <c r="C31" i="55" s="1"/>
  <c r="B30" i="55"/>
  <c r="C30" i="55" s="1"/>
  <c r="B29" i="55"/>
  <c r="C29" i="55" s="1"/>
  <c r="B28" i="55"/>
  <c r="C28" i="55" s="1"/>
  <c r="B27" i="55"/>
  <c r="C27" i="55" s="1"/>
  <c r="B26" i="55"/>
  <c r="C26" i="55" s="1"/>
  <c r="B25" i="55"/>
  <c r="C25" i="55" s="1"/>
  <c r="B24" i="55"/>
  <c r="C24" i="55" s="1"/>
  <c r="B23" i="55"/>
  <c r="C23" i="55" s="1"/>
  <c r="B20" i="55"/>
  <c r="C20" i="55" s="1"/>
  <c r="B19" i="55"/>
  <c r="C19" i="55" s="1"/>
  <c r="B18" i="55"/>
  <c r="C18" i="55" s="1"/>
  <c r="B17" i="55"/>
  <c r="C17" i="55" s="1"/>
  <c r="B14" i="55"/>
  <c r="C14" i="55" s="1"/>
  <c r="B13" i="55"/>
  <c r="C13" i="55" s="1"/>
  <c r="B12" i="55"/>
  <c r="C12" i="55" s="1"/>
  <c r="B11" i="55"/>
  <c r="B39" i="85"/>
  <c r="C39" i="85" s="1"/>
  <c r="B38" i="85"/>
  <c r="C38" i="85" s="1"/>
  <c r="B37" i="85"/>
  <c r="C37" i="85" s="1"/>
  <c r="B36" i="85"/>
  <c r="C36" i="85" s="1"/>
  <c r="B35" i="85"/>
  <c r="C35" i="85" s="1"/>
  <c r="B34" i="85"/>
  <c r="C34" i="85" s="1"/>
  <c r="B33" i="85"/>
  <c r="C33" i="85" s="1"/>
  <c r="B32" i="85"/>
  <c r="C32" i="85" s="1"/>
  <c r="B31" i="85"/>
  <c r="C31" i="85" s="1"/>
  <c r="B30" i="85"/>
  <c r="C30" i="85" s="1"/>
  <c r="B29" i="85"/>
  <c r="C29" i="85" s="1"/>
  <c r="B28" i="85"/>
  <c r="C28" i="85" s="1"/>
  <c r="B27" i="85"/>
  <c r="C27" i="85" s="1"/>
  <c r="B26" i="85"/>
  <c r="C26" i="85" s="1"/>
  <c r="B25" i="85"/>
  <c r="C25" i="85" s="1"/>
  <c r="B24" i="85"/>
  <c r="C24" i="85" s="1"/>
  <c r="B23" i="85"/>
  <c r="C23" i="85" s="1"/>
  <c r="B20" i="85"/>
  <c r="C20" i="85" s="1"/>
  <c r="B19" i="85"/>
  <c r="C19" i="85" s="1"/>
  <c r="B18" i="85"/>
  <c r="C18" i="85" s="1"/>
  <c r="B17" i="85"/>
  <c r="C17" i="85" s="1"/>
  <c r="B14" i="85"/>
  <c r="C14" i="85" s="1"/>
  <c r="B13" i="85"/>
  <c r="C13" i="85" s="1"/>
  <c r="B12" i="85"/>
  <c r="C12" i="85" s="1"/>
  <c r="B11" i="85"/>
  <c r="B39" i="56"/>
  <c r="C39" i="56" s="1"/>
  <c r="B38" i="56"/>
  <c r="C38" i="56" s="1"/>
  <c r="B37" i="56"/>
  <c r="C37" i="56" s="1"/>
  <c r="B36" i="56"/>
  <c r="C36" i="56" s="1"/>
  <c r="B35" i="56"/>
  <c r="C35" i="56" s="1"/>
  <c r="B34" i="56"/>
  <c r="C34" i="56" s="1"/>
  <c r="B33" i="56"/>
  <c r="C33" i="56" s="1"/>
  <c r="B32" i="56"/>
  <c r="C32" i="56" s="1"/>
  <c r="B31" i="56"/>
  <c r="C31" i="56" s="1"/>
  <c r="B30" i="56"/>
  <c r="C30" i="56" s="1"/>
  <c r="B29" i="56"/>
  <c r="C29" i="56" s="1"/>
  <c r="B28" i="56"/>
  <c r="C28" i="56" s="1"/>
  <c r="B27" i="56"/>
  <c r="C27" i="56" s="1"/>
  <c r="B26" i="56"/>
  <c r="C26" i="56" s="1"/>
  <c r="B25" i="56"/>
  <c r="C25" i="56" s="1"/>
  <c r="B24" i="56"/>
  <c r="C24" i="56" s="1"/>
  <c r="B23" i="56"/>
  <c r="C23" i="56" s="1"/>
  <c r="B20" i="56"/>
  <c r="C20" i="56" s="1"/>
  <c r="B19" i="56"/>
  <c r="C19" i="56" s="1"/>
  <c r="B18" i="56"/>
  <c r="C18" i="56" s="1"/>
  <c r="B17" i="56"/>
  <c r="C17" i="56" s="1"/>
  <c r="B14" i="56"/>
  <c r="C14" i="56" s="1"/>
  <c r="B13" i="56"/>
  <c r="C13" i="56" s="1"/>
  <c r="B12" i="56"/>
  <c r="C12" i="56" s="1"/>
  <c r="B11" i="56"/>
  <c r="B39" i="57"/>
  <c r="C39" i="57" s="1"/>
  <c r="B38" i="57"/>
  <c r="C38" i="57" s="1"/>
  <c r="B37" i="57"/>
  <c r="C37" i="57" s="1"/>
  <c r="B36" i="57"/>
  <c r="C36" i="57" s="1"/>
  <c r="B35" i="57"/>
  <c r="C35" i="57" s="1"/>
  <c r="B34" i="57"/>
  <c r="C34" i="57" s="1"/>
  <c r="B33" i="57"/>
  <c r="C33" i="57" s="1"/>
  <c r="B32" i="57"/>
  <c r="C32" i="57" s="1"/>
  <c r="B31" i="57"/>
  <c r="C31" i="57" s="1"/>
  <c r="B30" i="57"/>
  <c r="C30" i="57" s="1"/>
  <c r="B29" i="57"/>
  <c r="C29" i="57" s="1"/>
  <c r="B28" i="57"/>
  <c r="C28" i="57" s="1"/>
  <c r="B27" i="57"/>
  <c r="C27" i="57" s="1"/>
  <c r="B26" i="57"/>
  <c r="C26" i="57" s="1"/>
  <c r="B25" i="57"/>
  <c r="C25" i="57" s="1"/>
  <c r="B24" i="57"/>
  <c r="C24" i="57" s="1"/>
  <c r="B23" i="57"/>
  <c r="C23" i="57" s="1"/>
  <c r="B20" i="57"/>
  <c r="C20" i="57" s="1"/>
  <c r="B19" i="57"/>
  <c r="C19" i="57" s="1"/>
  <c r="B18" i="57"/>
  <c r="C18" i="57" s="1"/>
  <c r="B17" i="57"/>
  <c r="C17" i="57" s="1"/>
  <c r="B14" i="57"/>
  <c r="C14" i="57" s="1"/>
  <c r="B13" i="57"/>
  <c r="C13" i="57" s="1"/>
  <c r="B12" i="57"/>
  <c r="C12" i="57" s="1"/>
  <c r="B11" i="57"/>
  <c r="B39" i="58"/>
  <c r="C39" i="58" s="1"/>
  <c r="B38" i="58"/>
  <c r="C38" i="58" s="1"/>
  <c r="B37" i="58"/>
  <c r="C37" i="58" s="1"/>
  <c r="B36" i="58"/>
  <c r="C36" i="58" s="1"/>
  <c r="B35" i="58"/>
  <c r="C35" i="58" s="1"/>
  <c r="B34" i="58"/>
  <c r="C34" i="58" s="1"/>
  <c r="B33" i="58"/>
  <c r="C33" i="58" s="1"/>
  <c r="B32" i="58"/>
  <c r="C32" i="58" s="1"/>
  <c r="B31" i="58"/>
  <c r="C31" i="58" s="1"/>
  <c r="B30" i="58"/>
  <c r="C30" i="58" s="1"/>
  <c r="B29" i="58"/>
  <c r="C29" i="58" s="1"/>
  <c r="B28" i="58"/>
  <c r="C28" i="58" s="1"/>
  <c r="B27" i="58"/>
  <c r="C27" i="58" s="1"/>
  <c r="B26" i="58"/>
  <c r="C26" i="58" s="1"/>
  <c r="B25" i="58"/>
  <c r="C25" i="58" s="1"/>
  <c r="B24" i="58"/>
  <c r="C24" i="58" s="1"/>
  <c r="B23" i="58"/>
  <c r="C23" i="58" s="1"/>
  <c r="B20" i="58"/>
  <c r="C20" i="58" s="1"/>
  <c r="B19" i="58"/>
  <c r="C19" i="58" s="1"/>
  <c r="B18" i="58"/>
  <c r="C18" i="58" s="1"/>
  <c r="B17" i="58"/>
  <c r="C17" i="58" s="1"/>
  <c r="B14" i="58"/>
  <c r="C14" i="58" s="1"/>
  <c r="B13" i="58"/>
  <c r="C13" i="58" s="1"/>
  <c r="B12" i="58"/>
  <c r="C12" i="58" s="1"/>
  <c r="B11" i="58"/>
  <c r="B39" i="59"/>
  <c r="C39" i="59" s="1"/>
  <c r="B38" i="59"/>
  <c r="C38" i="59" s="1"/>
  <c r="B37" i="59"/>
  <c r="C37" i="59" s="1"/>
  <c r="B36" i="59"/>
  <c r="C36" i="59" s="1"/>
  <c r="B35" i="59"/>
  <c r="C35" i="59" s="1"/>
  <c r="B34" i="59"/>
  <c r="C34" i="59" s="1"/>
  <c r="B33" i="59"/>
  <c r="C33" i="59" s="1"/>
  <c r="B32" i="59"/>
  <c r="C32" i="59" s="1"/>
  <c r="B31" i="59"/>
  <c r="C31" i="59" s="1"/>
  <c r="B30" i="59"/>
  <c r="C30" i="59" s="1"/>
  <c r="B29" i="59"/>
  <c r="C29" i="59" s="1"/>
  <c r="B28" i="59"/>
  <c r="C28" i="59" s="1"/>
  <c r="B27" i="59"/>
  <c r="C27" i="59" s="1"/>
  <c r="B26" i="59"/>
  <c r="C26" i="59" s="1"/>
  <c r="B25" i="59"/>
  <c r="C25" i="59" s="1"/>
  <c r="B24" i="59"/>
  <c r="C24" i="59" s="1"/>
  <c r="B23" i="59"/>
  <c r="C23" i="59" s="1"/>
  <c r="B20" i="59"/>
  <c r="C20" i="59" s="1"/>
  <c r="B19" i="59"/>
  <c r="C19" i="59" s="1"/>
  <c r="B18" i="59"/>
  <c r="C18" i="59" s="1"/>
  <c r="B17" i="59"/>
  <c r="C17" i="59" s="1"/>
  <c r="B14" i="59"/>
  <c r="C14" i="59" s="1"/>
  <c r="B13" i="59"/>
  <c r="C13" i="59" s="1"/>
  <c r="B12" i="59"/>
  <c r="C12" i="59" s="1"/>
  <c r="B11" i="59"/>
  <c r="C11" i="59" s="1"/>
  <c r="B39" i="60"/>
  <c r="C39" i="60" s="1"/>
  <c r="B38" i="60"/>
  <c r="C38" i="60" s="1"/>
  <c r="B37" i="60"/>
  <c r="C37" i="60" s="1"/>
  <c r="B36" i="60"/>
  <c r="C36" i="60" s="1"/>
  <c r="B35" i="60"/>
  <c r="C35" i="60" s="1"/>
  <c r="B34" i="60"/>
  <c r="C34" i="60" s="1"/>
  <c r="B33" i="60"/>
  <c r="C33" i="60" s="1"/>
  <c r="B32" i="60"/>
  <c r="C32" i="60" s="1"/>
  <c r="B31" i="60"/>
  <c r="C31" i="60" s="1"/>
  <c r="B30" i="60"/>
  <c r="C30" i="60" s="1"/>
  <c r="B29" i="60"/>
  <c r="C29" i="60" s="1"/>
  <c r="B28" i="60"/>
  <c r="C28" i="60" s="1"/>
  <c r="B27" i="60"/>
  <c r="C27" i="60" s="1"/>
  <c r="B26" i="60"/>
  <c r="C26" i="60" s="1"/>
  <c r="B25" i="60"/>
  <c r="C25" i="60" s="1"/>
  <c r="B24" i="60"/>
  <c r="C24" i="60" s="1"/>
  <c r="B23" i="60"/>
  <c r="C23" i="60" s="1"/>
  <c r="B20" i="60"/>
  <c r="C20" i="60" s="1"/>
  <c r="B19" i="60"/>
  <c r="C19" i="60" s="1"/>
  <c r="B18" i="60"/>
  <c r="C18" i="60" s="1"/>
  <c r="B17" i="60"/>
  <c r="C17" i="60" s="1"/>
  <c r="B14" i="60"/>
  <c r="C14" i="60" s="1"/>
  <c r="B13" i="60"/>
  <c r="C13" i="60" s="1"/>
  <c r="B12" i="60"/>
  <c r="C12" i="60" s="1"/>
  <c r="B11" i="60"/>
  <c r="C11" i="60" s="1"/>
  <c r="B39" i="61"/>
  <c r="C39" i="61" s="1"/>
  <c r="B38" i="61"/>
  <c r="C38" i="61" s="1"/>
  <c r="B37" i="61"/>
  <c r="C37" i="61" s="1"/>
  <c r="B36" i="61"/>
  <c r="C36" i="61" s="1"/>
  <c r="B35" i="61"/>
  <c r="C35" i="61" s="1"/>
  <c r="B34" i="61"/>
  <c r="C34" i="61" s="1"/>
  <c r="B33" i="61"/>
  <c r="C33" i="61" s="1"/>
  <c r="B32" i="61"/>
  <c r="C32" i="61" s="1"/>
  <c r="B31" i="61"/>
  <c r="C31" i="61" s="1"/>
  <c r="B30" i="61"/>
  <c r="C30" i="61" s="1"/>
  <c r="B29" i="61"/>
  <c r="C29" i="61" s="1"/>
  <c r="B28" i="61"/>
  <c r="C28" i="61" s="1"/>
  <c r="B27" i="61"/>
  <c r="C27" i="61" s="1"/>
  <c r="B26" i="61"/>
  <c r="C26" i="61" s="1"/>
  <c r="B25" i="61"/>
  <c r="C25" i="61" s="1"/>
  <c r="B24" i="61"/>
  <c r="C24" i="61" s="1"/>
  <c r="B23" i="61"/>
  <c r="C23" i="61" s="1"/>
  <c r="B20" i="61"/>
  <c r="C20" i="61" s="1"/>
  <c r="B19" i="61"/>
  <c r="C19" i="61" s="1"/>
  <c r="B18" i="61"/>
  <c r="C18" i="61" s="1"/>
  <c r="B17" i="61"/>
  <c r="C17" i="61" s="1"/>
  <c r="B14" i="61"/>
  <c r="C14" i="61" s="1"/>
  <c r="B13" i="61"/>
  <c r="C13" i="61" s="1"/>
  <c r="B12" i="61"/>
  <c r="C12" i="61" s="1"/>
  <c r="B11" i="61"/>
  <c r="B39" i="62"/>
  <c r="C39" i="62" s="1"/>
  <c r="B38" i="62"/>
  <c r="C38" i="62" s="1"/>
  <c r="B37" i="62"/>
  <c r="C37" i="62" s="1"/>
  <c r="B36" i="62"/>
  <c r="C36" i="62" s="1"/>
  <c r="B35" i="62"/>
  <c r="C35" i="62" s="1"/>
  <c r="B34" i="62"/>
  <c r="C34" i="62" s="1"/>
  <c r="B33" i="62"/>
  <c r="C33" i="62" s="1"/>
  <c r="B32" i="62"/>
  <c r="C32" i="62" s="1"/>
  <c r="B31" i="62"/>
  <c r="C31" i="62" s="1"/>
  <c r="B30" i="62"/>
  <c r="C30" i="62" s="1"/>
  <c r="B29" i="62"/>
  <c r="C29" i="62" s="1"/>
  <c r="B28" i="62"/>
  <c r="C28" i="62" s="1"/>
  <c r="B27" i="62"/>
  <c r="C27" i="62" s="1"/>
  <c r="B26" i="62"/>
  <c r="C26" i="62" s="1"/>
  <c r="B25" i="62"/>
  <c r="C25" i="62" s="1"/>
  <c r="B24" i="62"/>
  <c r="C24" i="62" s="1"/>
  <c r="B23" i="62"/>
  <c r="C23" i="62" s="1"/>
  <c r="B20" i="62"/>
  <c r="C20" i="62" s="1"/>
  <c r="B19" i="62"/>
  <c r="C19" i="62" s="1"/>
  <c r="B18" i="62"/>
  <c r="C18" i="62" s="1"/>
  <c r="B17" i="62"/>
  <c r="C17" i="62" s="1"/>
  <c r="B14" i="62"/>
  <c r="C14" i="62" s="1"/>
  <c r="B13" i="62"/>
  <c r="C13" i="62" s="1"/>
  <c r="B12" i="62"/>
  <c r="C12" i="62" s="1"/>
  <c r="B11" i="62"/>
  <c r="C11" i="62" s="1"/>
  <c r="B39" i="63"/>
  <c r="C39" i="63" s="1"/>
  <c r="B38" i="63"/>
  <c r="C38" i="63" s="1"/>
  <c r="B37" i="63"/>
  <c r="C37" i="63" s="1"/>
  <c r="B36" i="63"/>
  <c r="C36" i="63" s="1"/>
  <c r="B35" i="63"/>
  <c r="C35" i="63" s="1"/>
  <c r="B34" i="63"/>
  <c r="C34" i="63" s="1"/>
  <c r="B33" i="63"/>
  <c r="C33" i="63" s="1"/>
  <c r="B32" i="63"/>
  <c r="C32" i="63" s="1"/>
  <c r="B31" i="63"/>
  <c r="C31" i="63" s="1"/>
  <c r="B30" i="63"/>
  <c r="C30" i="63" s="1"/>
  <c r="B29" i="63"/>
  <c r="C29" i="63" s="1"/>
  <c r="B28" i="63"/>
  <c r="C28" i="63" s="1"/>
  <c r="B27" i="63"/>
  <c r="C27" i="63" s="1"/>
  <c r="B26" i="63"/>
  <c r="C26" i="63" s="1"/>
  <c r="B25" i="63"/>
  <c r="C25" i="63" s="1"/>
  <c r="B24" i="63"/>
  <c r="C24" i="63" s="1"/>
  <c r="B23" i="63"/>
  <c r="C23" i="63" s="1"/>
  <c r="B20" i="63"/>
  <c r="C20" i="63" s="1"/>
  <c r="B19" i="63"/>
  <c r="C19" i="63" s="1"/>
  <c r="B18" i="63"/>
  <c r="C18" i="63" s="1"/>
  <c r="B17" i="63"/>
  <c r="C17" i="63" s="1"/>
  <c r="B14" i="63"/>
  <c r="C14" i="63" s="1"/>
  <c r="B13" i="63"/>
  <c r="C13" i="63" s="1"/>
  <c r="B12" i="63"/>
  <c r="C12" i="63" s="1"/>
  <c r="B11" i="63"/>
  <c r="C11" i="63" s="1"/>
  <c r="B39" i="64"/>
  <c r="C39" i="64" s="1"/>
  <c r="B38" i="64"/>
  <c r="C38" i="64" s="1"/>
  <c r="B37" i="64"/>
  <c r="C37" i="64" s="1"/>
  <c r="B36" i="64"/>
  <c r="C36" i="64" s="1"/>
  <c r="B35" i="64"/>
  <c r="C35" i="64" s="1"/>
  <c r="B34" i="64"/>
  <c r="C34" i="64" s="1"/>
  <c r="B33" i="64"/>
  <c r="C33" i="64" s="1"/>
  <c r="B32" i="64"/>
  <c r="C32" i="64" s="1"/>
  <c r="B31" i="64"/>
  <c r="C31" i="64" s="1"/>
  <c r="B30" i="64"/>
  <c r="C30" i="64" s="1"/>
  <c r="B29" i="64"/>
  <c r="C29" i="64" s="1"/>
  <c r="B28" i="64"/>
  <c r="C28" i="64" s="1"/>
  <c r="B27" i="64"/>
  <c r="C27" i="64" s="1"/>
  <c r="B26" i="64"/>
  <c r="C26" i="64" s="1"/>
  <c r="B25" i="64"/>
  <c r="C25" i="64" s="1"/>
  <c r="B24" i="64"/>
  <c r="C24" i="64" s="1"/>
  <c r="B23" i="64"/>
  <c r="C23" i="64" s="1"/>
  <c r="B20" i="64"/>
  <c r="C20" i="64" s="1"/>
  <c r="B19" i="64"/>
  <c r="C19" i="64" s="1"/>
  <c r="B18" i="64"/>
  <c r="C18" i="64" s="1"/>
  <c r="B17" i="64"/>
  <c r="C17" i="64" s="1"/>
  <c r="B14" i="64"/>
  <c r="C14" i="64" s="1"/>
  <c r="B13" i="64"/>
  <c r="C13" i="64" s="1"/>
  <c r="B12" i="64"/>
  <c r="C12" i="64" s="1"/>
  <c r="B11" i="64"/>
  <c r="B39" i="65"/>
  <c r="C39" i="65" s="1"/>
  <c r="B38" i="65"/>
  <c r="C38" i="65" s="1"/>
  <c r="B37" i="65"/>
  <c r="C37" i="65" s="1"/>
  <c r="B36" i="65"/>
  <c r="C36" i="65" s="1"/>
  <c r="B35" i="65"/>
  <c r="C35" i="65" s="1"/>
  <c r="B34" i="65"/>
  <c r="C34" i="65" s="1"/>
  <c r="B33" i="65"/>
  <c r="C33" i="65" s="1"/>
  <c r="B32" i="65"/>
  <c r="C32" i="65" s="1"/>
  <c r="B31" i="65"/>
  <c r="C31" i="65" s="1"/>
  <c r="B30" i="65"/>
  <c r="C30" i="65" s="1"/>
  <c r="B29" i="65"/>
  <c r="C29" i="65" s="1"/>
  <c r="B28" i="65"/>
  <c r="C28" i="65" s="1"/>
  <c r="B27" i="65"/>
  <c r="C27" i="65" s="1"/>
  <c r="B26" i="65"/>
  <c r="C26" i="65" s="1"/>
  <c r="B25" i="65"/>
  <c r="C25" i="65" s="1"/>
  <c r="B24" i="65"/>
  <c r="C24" i="65" s="1"/>
  <c r="B23" i="65"/>
  <c r="C23" i="65" s="1"/>
  <c r="B20" i="65"/>
  <c r="C20" i="65" s="1"/>
  <c r="B19" i="65"/>
  <c r="C19" i="65" s="1"/>
  <c r="B18" i="65"/>
  <c r="C18" i="65" s="1"/>
  <c r="B17" i="65"/>
  <c r="C17" i="65" s="1"/>
  <c r="B14" i="65"/>
  <c r="C14" i="65" s="1"/>
  <c r="B13" i="65"/>
  <c r="C13" i="65" s="1"/>
  <c r="B12" i="65"/>
  <c r="C12" i="65" s="1"/>
  <c r="B11" i="65"/>
  <c r="C11" i="65" s="1"/>
  <c r="B39" i="66"/>
  <c r="C39" i="66" s="1"/>
  <c r="B38" i="66"/>
  <c r="C38" i="66" s="1"/>
  <c r="B37" i="66"/>
  <c r="C37" i="66" s="1"/>
  <c r="B36" i="66"/>
  <c r="C36" i="66" s="1"/>
  <c r="B35" i="66"/>
  <c r="C35" i="66" s="1"/>
  <c r="B34" i="66"/>
  <c r="C34" i="66" s="1"/>
  <c r="B33" i="66"/>
  <c r="C33" i="66" s="1"/>
  <c r="B32" i="66"/>
  <c r="C32" i="66" s="1"/>
  <c r="B31" i="66"/>
  <c r="C31" i="66" s="1"/>
  <c r="B30" i="66"/>
  <c r="C30" i="66" s="1"/>
  <c r="B29" i="66"/>
  <c r="C29" i="66" s="1"/>
  <c r="B28" i="66"/>
  <c r="C28" i="66" s="1"/>
  <c r="B27" i="66"/>
  <c r="C27" i="66" s="1"/>
  <c r="B26" i="66"/>
  <c r="C26" i="66" s="1"/>
  <c r="B25" i="66"/>
  <c r="C25" i="66" s="1"/>
  <c r="B24" i="66"/>
  <c r="C24" i="66" s="1"/>
  <c r="B23" i="66"/>
  <c r="C23" i="66" s="1"/>
  <c r="B20" i="66"/>
  <c r="C20" i="66" s="1"/>
  <c r="B19" i="66"/>
  <c r="C19" i="66" s="1"/>
  <c r="B18" i="66"/>
  <c r="C18" i="66" s="1"/>
  <c r="B17" i="66"/>
  <c r="C17" i="66" s="1"/>
  <c r="B14" i="66"/>
  <c r="C14" i="66" s="1"/>
  <c r="B13" i="66"/>
  <c r="C13" i="66" s="1"/>
  <c r="B12" i="66"/>
  <c r="C12" i="66" s="1"/>
  <c r="B11" i="66"/>
  <c r="B39" i="67"/>
  <c r="C39" i="67" s="1"/>
  <c r="B38" i="67"/>
  <c r="C38" i="67" s="1"/>
  <c r="B37" i="67"/>
  <c r="C37" i="67" s="1"/>
  <c r="B36" i="67"/>
  <c r="C36" i="67" s="1"/>
  <c r="B35" i="67"/>
  <c r="C35" i="67" s="1"/>
  <c r="B34" i="67"/>
  <c r="C34" i="67" s="1"/>
  <c r="B33" i="67"/>
  <c r="C33" i="67" s="1"/>
  <c r="B32" i="67"/>
  <c r="C32" i="67" s="1"/>
  <c r="B31" i="67"/>
  <c r="C31" i="67" s="1"/>
  <c r="B30" i="67"/>
  <c r="C30" i="67" s="1"/>
  <c r="B29" i="67"/>
  <c r="C29" i="67" s="1"/>
  <c r="B28" i="67"/>
  <c r="C28" i="67" s="1"/>
  <c r="B27" i="67"/>
  <c r="C27" i="67" s="1"/>
  <c r="B26" i="67"/>
  <c r="C26" i="67" s="1"/>
  <c r="B25" i="67"/>
  <c r="C25" i="67" s="1"/>
  <c r="B24" i="67"/>
  <c r="C24" i="67" s="1"/>
  <c r="B23" i="67"/>
  <c r="C23" i="67" s="1"/>
  <c r="B20" i="67"/>
  <c r="C20" i="67" s="1"/>
  <c r="B19" i="67"/>
  <c r="C19" i="67" s="1"/>
  <c r="B18" i="67"/>
  <c r="C18" i="67" s="1"/>
  <c r="B17" i="67"/>
  <c r="C17" i="67" s="1"/>
  <c r="B14" i="67"/>
  <c r="C14" i="67" s="1"/>
  <c r="B13" i="67"/>
  <c r="C13" i="67" s="1"/>
  <c r="B12" i="67"/>
  <c r="C12" i="67" s="1"/>
  <c r="B11" i="67"/>
  <c r="B39" i="68"/>
  <c r="C39" i="68" s="1"/>
  <c r="B38" i="68"/>
  <c r="C38" i="68" s="1"/>
  <c r="B37" i="68"/>
  <c r="C37" i="68" s="1"/>
  <c r="B36" i="68"/>
  <c r="C36" i="68" s="1"/>
  <c r="B35" i="68"/>
  <c r="C35" i="68" s="1"/>
  <c r="B34" i="68"/>
  <c r="C34" i="68" s="1"/>
  <c r="B33" i="68"/>
  <c r="C33" i="68" s="1"/>
  <c r="B32" i="68"/>
  <c r="C32" i="68" s="1"/>
  <c r="B31" i="68"/>
  <c r="C31" i="68" s="1"/>
  <c r="B30" i="68"/>
  <c r="C30" i="68" s="1"/>
  <c r="B29" i="68"/>
  <c r="C29" i="68" s="1"/>
  <c r="B28" i="68"/>
  <c r="C28" i="68" s="1"/>
  <c r="B27" i="68"/>
  <c r="C27" i="68" s="1"/>
  <c r="B26" i="68"/>
  <c r="C26" i="68" s="1"/>
  <c r="B25" i="68"/>
  <c r="C25" i="68" s="1"/>
  <c r="B24" i="68"/>
  <c r="C24" i="68" s="1"/>
  <c r="B23" i="68"/>
  <c r="C23" i="68" s="1"/>
  <c r="B20" i="68"/>
  <c r="C20" i="68" s="1"/>
  <c r="B19" i="68"/>
  <c r="C19" i="68" s="1"/>
  <c r="B18" i="68"/>
  <c r="C18" i="68" s="1"/>
  <c r="B17" i="68"/>
  <c r="C17" i="68" s="1"/>
  <c r="B14" i="68"/>
  <c r="C14" i="68" s="1"/>
  <c r="B13" i="68"/>
  <c r="C13" i="68" s="1"/>
  <c r="B12" i="68"/>
  <c r="C12" i="68" s="1"/>
  <c r="B11" i="68"/>
  <c r="B39" i="69"/>
  <c r="C39" i="69" s="1"/>
  <c r="B38" i="69"/>
  <c r="C38" i="69" s="1"/>
  <c r="B37" i="69"/>
  <c r="C37" i="69" s="1"/>
  <c r="B36" i="69"/>
  <c r="C36" i="69" s="1"/>
  <c r="B35" i="69"/>
  <c r="C35" i="69" s="1"/>
  <c r="B34" i="69"/>
  <c r="C34" i="69" s="1"/>
  <c r="B33" i="69"/>
  <c r="C33" i="69" s="1"/>
  <c r="B32" i="69"/>
  <c r="C32" i="69" s="1"/>
  <c r="B31" i="69"/>
  <c r="C31" i="69" s="1"/>
  <c r="B30" i="69"/>
  <c r="C30" i="69" s="1"/>
  <c r="B29" i="69"/>
  <c r="C29" i="69" s="1"/>
  <c r="B28" i="69"/>
  <c r="C28" i="69" s="1"/>
  <c r="B27" i="69"/>
  <c r="C27" i="69" s="1"/>
  <c r="B26" i="69"/>
  <c r="C26" i="69" s="1"/>
  <c r="B25" i="69"/>
  <c r="C25" i="69" s="1"/>
  <c r="B24" i="69"/>
  <c r="C24" i="69" s="1"/>
  <c r="B23" i="69"/>
  <c r="C23" i="69" s="1"/>
  <c r="B20" i="69"/>
  <c r="C20" i="69" s="1"/>
  <c r="B19" i="69"/>
  <c r="C19" i="69" s="1"/>
  <c r="B18" i="69"/>
  <c r="C18" i="69" s="1"/>
  <c r="B17" i="69"/>
  <c r="C17" i="69" s="1"/>
  <c r="B14" i="69"/>
  <c r="C14" i="69" s="1"/>
  <c r="B13" i="69"/>
  <c r="C13" i="69" s="1"/>
  <c r="B12" i="69"/>
  <c r="C12" i="69" s="1"/>
  <c r="B11" i="69"/>
  <c r="B39" i="70"/>
  <c r="C39" i="70" s="1"/>
  <c r="B38" i="70"/>
  <c r="C38" i="70" s="1"/>
  <c r="B37" i="70"/>
  <c r="C37" i="70" s="1"/>
  <c r="B36" i="70"/>
  <c r="C36" i="70" s="1"/>
  <c r="B35" i="70"/>
  <c r="C35" i="70" s="1"/>
  <c r="B34" i="70"/>
  <c r="C34" i="70" s="1"/>
  <c r="B33" i="70"/>
  <c r="C33" i="70" s="1"/>
  <c r="B32" i="70"/>
  <c r="C32" i="70" s="1"/>
  <c r="B31" i="70"/>
  <c r="C31" i="70" s="1"/>
  <c r="B30" i="70"/>
  <c r="C30" i="70" s="1"/>
  <c r="B29" i="70"/>
  <c r="C29" i="70" s="1"/>
  <c r="B28" i="70"/>
  <c r="C28" i="70" s="1"/>
  <c r="B27" i="70"/>
  <c r="C27" i="70" s="1"/>
  <c r="B26" i="70"/>
  <c r="C26" i="70" s="1"/>
  <c r="B25" i="70"/>
  <c r="C25" i="70" s="1"/>
  <c r="B24" i="70"/>
  <c r="C24" i="70" s="1"/>
  <c r="B23" i="70"/>
  <c r="C23" i="70" s="1"/>
  <c r="B20" i="70"/>
  <c r="C20" i="70" s="1"/>
  <c r="B19" i="70"/>
  <c r="C19" i="70" s="1"/>
  <c r="B18" i="70"/>
  <c r="C18" i="70" s="1"/>
  <c r="B17" i="70"/>
  <c r="C17" i="70" s="1"/>
  <c r="B14" i="70"/>
  <c r="C14" i="70" s="1"/>
  <c r="B13" i="70"/>
  <c r="C13" i="70" s="1"/>
  <c r="B12" i="70"/>
  <c r="C12" i="70" s="1"/>
  <c r="B11" i="70"/>
  <c r="B39" i="71"/>
  <c r="C39" i="71" s="1"/>
  <c r="B38" i="71"/>
  <c r="C38" i="71" s="1"/>
  <c r="B37" i="71"/>
  <c r="C37" i="71" s="1"/>
  <c r="B36" i="71"/>
  <c r="C36" i="71" s="1"/>
  <c r="B35" i="71"/>
  <c r="C35" i="71" s="1"/>
  <c r="B34" i="71"/>
  <c r="C34" i="71" s="1"/>
  <c r="B33" i="71"/>
  <c r="C33" i="71" s="1"/>
  <c r="B32" i="71"/>
  <c r="C32" i="71" s="1"/>
  <c r="B31" i="71"/>
  <c r="C31" i="71" s="1"/>
  <c r="B30" i="71"/>
  <c r="C30" i="71" s="1"/>
  <c r="B29" i="71"/>
  <c r="C29" i="71" s="1"/>
  <c r="B28" i="71"/>
  <c r="C28" i="71" s="1"/>
  <c r="B27" i="71"/>
  <c r="C27" i="71" s="1"/>
  <c r="B26" i="71"/>
  <c r="C26" i="71" s="1"/>
  <c r="B25" i="71"/>
  <c r="C25" i="71" s="1"/>
  <c r="B24" i="71"/>
  <c r="C24" i="71" s="1"/>
  <c r="B23" i="71"/>
  <c r="C23" i="71" s="1"/>
  <c r="B20" i="71"/>
  <c r="C20" i="71" s="1"/>
  <c r="B19" i="71"/>
  <c r="C19" i="71" s="1"/>
  <c r="B18" i="71"/>
  <c r="C18" i="71" s="1"/>
  <c r="B17" i="71"/>
  <c r="C17" i="71" s="1"/>
  <c r="B14" i="71"/>
  <c r="C14" i="71" s="1"/>
  <c r="B13" i="71"/>
  <c r="C13" i="71" s="1"/>
  <c r="B12" i="71"/>
  <c r="C12" i="71" s="1"/>
  <c r="B11" i="71"/>
  <c r="C11" i="71" s="1"/>
  <c r="B39" i="72"/>
  <c r="C39" i="72" s="1"/>
  <c r="B38" i="72"/>
  <c r="C38" i="72" s="1"/>
  <c r="B37" i="72"/>
  <c r="C37" i="72" s="1"/>
  <c r="B36" i="72"/>
  <c r="C36" i="72" s="1"/>
  <c r="B35" i="72"/>
  <c r="C35" i="72" s="1"/>
  <c r="B34" i="72"/>
  <c r="C34" i="72" s="1"/>
  <c r="B33" i="72"/>
  <c r="C33" i="72" s="1"/>
  <c r="B32" i="72"/>
  <c r="C32" i="72" s="1"/>
  <c r="B31" i="72"/>
  <c r="C31" i="72" s="1"/>
  <c r="B30" i="72"/>
  <c r="C30" i="72" s="1"/>
  <c r="B29" i="72"/>
  <c r="C29" i="72" s="1"/>
  <c r="B28" i="72"/>
  <c r="C28" i="72" s="1"/>
  <c r="B27" i="72"/>
  <c r="C27" i="72" s="1"/>
  <c r="B26" i="72"/>
  <c r="C26" i="72" s="1"/>
  <c r="B25" i="72"/>
  <c r="C25" i="72" s="1"/>
  <c r="B24" i="72"/>
  <c r="C24" i="72" s="1"/>
  <c r="B23" i="72"/>
  <c r="C23" i="72" s="1"/>
  <c r="B20" i="72"/>
  <c r="C20" i="72" s="1"/>
  <c r="B19" i="72"/>
  <c r="C19" i="72" s="1"/>
  <c r="B18" i="72"/>
  <c r="C18" i="72" s="1"/>
  <c r="B17" i="72"/>
  <c r="C17" i="72" s="1"/>
  <c r="B14" i="72"/>
  <c r="C14" i="72" s="1"/>
  <c r="B13" i="72"/>
  <c r="C13" i="72" s="1"/>
  <c r="B12" i="72"/>
  <c r="C12" i="72" s="1"/>
  <c r="B11" i="72"/>
  <c r="C11" i="72" s="1"/>
  <c r="B39" i="73"/>
  <c r="C39" i="73" s="1"/>
  <c r="B38" i="73"/>
  <c r="C38" i="73" s="1"/>
  <c r="B37" i="73"/>
  <c r="C37" i="73" s="1"/>
  <c r="B36" i="73"/>
  <c r="C36" i="73" s="1"/>
  <c r="B35" i="73"/>
  <c r="C35" i="73" s="1"/>
  <c r="B34" i="73"/>
  <c r="C34" i="73" s="1"/>
  <c r="B33" i="73"/>
  <c r="C33" i="73" s="1"/>
  <c r="B32" i="73"/>
  <c r="C32" i="73" s="1"/>
  <c r="B31" i="73"/>
  <c r="C31" i="73" s="1"/>
  <c r="B30" i="73"/>
  <c r="C30" i="73" s="1"/>
  <c r="B29" i="73"/>
  <c r="C29" i="73" s="1"/>
  <c r="B28" i="73"/>
  <c r="C28" i="73" s="1"/>
  <c r="B27" i="73"/>
  <c r="C27" i="73" s="1"/>
  <c r="B26" i="73"/>
  <c r="C26" i="73" s="1"/>
  <c r="B25" i="73"/>
  <c r="C25" i="73" s="1"/>
  <c r="B24" i="73"/>
  <c r="C24" i="73" s="1"/>
  <c r="B23" i="73"/>
  <c r="C23" i="73" s="1"/>
  <c r="B20" i="73"/>
  <c r="C20" i="73" s="1"/>
  <c r="B19" i="73"/>
  <c r="C19" i="73" s="1"/>
  <c r="B18" i="73"/>
  <c r="C18" i="73" s="1"/>
  <c r="B17" i="73"/>
  <c r="C17" i="73" s="1"/>
  <c r="B14" i="73"/>
  <c r="C14" i="73" s="1"/>
  <c r="B13" i="73"/>
  <c r="C13" i="73" s="1"/>
  <c r="B12" i="73"/>
  <c r="C12" i="73" s="1"/>
  <c r="B11" i="73"/>
  <c r="C11" i="73" s="1"/>
  <c r="B39" i="74"/>
  <c r="C39" i="74" s="1"/>
  <c r="B38" i="74"/>
  <c r="C38" i="74" s="1"/>
  <c r="B37" i="74"/>
  <c r="C37" i="74" s="1"/>
  <c r="B36" i="74"/>
  <c r="C36" i="74" s="1"/>
  <c r="B35" i="74"/>
  <c r="C35" i="74" s="1"/>
  <c r="B34" i="74"/>
  <c r="C34" i="74" s="1"/>
  <c r="B33" i="74"/>
  <c r="C33" i="74" s="1"/>
  <c r="B32" i="74"/>
  <c r="C32" i="74" s="1"/>
  <c r="B31" i="74"/>
  <c r="C31" i="74" s="1"/>
  <c r="B30" i="74"/>
  <c r="C30" i="74" s="1"/>
  <c r="B29" i="74"/>
  <c r="C29" i="74" s="1"/>
  <c r="B28" i="74"/>
  <c r="C28" i="74" s="1"/>
  <c r="B27" i="74"/>
  <c r="C27" i="74" s="1"/>
  <c r="B26" i="74"/>
  <c r="C26" i="74" s="1"/>
  <c r="B25" i="74"/>
  <c r="C25" i="74" s="1"/>
  <c r="B24" i="74"/>
  <c r="C24" i="74" s="1"/>
  <c r="B23" i="74"/>
  <c r="C23" i="74" s="1"/>
  <c r="B20" i="74"/>
  <c r="C20" i="74" s="1"/>
  <c r="B19" i="74"/>
  <c r="C19" i="74" s="1"/>
  <c r="B18" i="74"/>
  <c r="C18" i="74" s="1"/>
  <c r="B17" i="74"/>
  <c r="C17" i="74" s="1"/>
  <c r="B14" i="74"/>
  <c r="C14" i="74" s="1"/>
  <c r="B13" i="74"/>
  <c r="C13" i="74" s="1"/>
  <c r="B12" i="74"/>
  <c r="C12" i="74" s="1"/>
  <c r="B11" i="74"/>
  <c r="B39" i="75"/>
  <c r="C39" i="75" s="1"/>
  <c r="B38" i="75"/>
  <c r="C38" i="75" s="1"/>
  <c r="B37" i="75"/>
  <c r="C37" i="75" s="1"/>
  <c r="B36" i="75"/>
  <c r="C36" i="75" s="1"/>
  <c r="B35" i="75"/>
  <c r="C35" i="75" s="1"/>
  <c r="B34" i="75"/>
  <c r="C34" i="75" s="1"/>
  <c r="B33" i="75"/>
  <c r="C33" i="75" s="1"/>
  <c r="B32" i="75"/>
  <c r="C32" i="75" s="1"/>
  <c r="B31" i="75"/>
  <c r="C31" i="75" s="1"/>
  <c r="B30" i="75"/>
  <c r="C30" i="75" s="1"/>
  <c r="B29" i="75"/>
  <c r="C29" i="75" s="1"/>
  <c r="B28" i="75"/>
  <c r="C28" i="75" s="1"/>
  <c r="B27" i="75"/>
  <c r="C27" i="75" s="1"/>
  <c r="B26" i="75"/>
  <c r="C26" i="75" s="1"/>
  <c r="B25" i="75"/>
  <c r="C25" i="75" s="1"/>
  <c r="B24" i="75"/>
  <c r="C24" i="75" s="1"/>
  <c r="B23" i="75"/>
  <c r="C23" i="75" s="1"/>
  <c r="B20" i="75"/>
  <c r="C20" i="75" s="1"/>
  <c r="B19" i="75"/>
  <c r="C19" i="75" s="1"/>
  <c r="B18" i="75"/>
  <c r="C18" i="75" s="1"/>
  <c r="B17" i="75"/>
  <c r="C17" i="75" s="1"/>
  <c r="B14" i="75"/>
  <c r="C14" i="75" s="1"/>
  <c r="B13" i="75"/>
  <c r="C13" i="75" s="1"/>
  <c r="B12" i="75"/>
  <c r="C12" i="75" s="1"/>
  <c r="B11" i="75"/>
  <c r="B39" i="76"/>
  <c r="C39" i="76" s="1"/>
  <c r="B38" i="76"/>
  <c r="C38" i="76" s="1"/>
  <c r="B37" i="76"/>
  <c r="C37" i="76" s="1"/>
  <c r="B36" i="76"/>
  <c r="C36" i="76" s="1"/>
  <c r="B35" i="76"/>
  <c r="C35" i="76" s="1"/>
  <c r="B34" i="76"/>
  <c r="C34" i="76" s="1"/>
  <c r="B33" i="76"/>
  <c r="C33" i="76" s="1"/>
  <c r="B32" i="76"/>
  <c r="C32" i="76" s="1"/>
  <c r="B31" i="76"/>
  <c r="C31" i="76" s="1"/>
  <c r="B30" i="76"/>
  <c r="C30" i="76" s="1"/>
  <c r="B29" i="76"/>
  <c r="C29" i="76" s="1"/>
  <c r="B28" i="76"/>
  <c r="C28" i="76" s="1"/>
  <c r="B27" i="76"/>
  <c r="C27" i="76" s="1"/>
  <c r="B26" i="76"/>
  <c r="C26" i="76" s="1"/>
  <c r="B25" i="76"/>
  <c r="C25" i="76" s="1"/>
  <c r="B24" i="76"/>
  <c r="C24" i="76" s="1"/>
  <c r="B23" i="76"/>
  <c r="C23" i="76" s="1"/>
  <c r="B20" i="76"/>
  <c r="C20" i="76" s="1"/>
  <c r="B19" i="76"/>
  <c r="C19" i="76" s="1"/>
  <c r="B18" i="76"/>
  <c r="C18" i="76" s="1"/>
  <c r="B17" i="76"/>
  <c r="C17" i="76" s="1"/>
  <c r="B14" i="76"/>
  <c r="C14" i="76" s="1"/>
  <c r="B13" i="76"/>
  <c r="C13" i="76" s="1"/>
  <c r="B12" i="76"/>
  <c r="C12" i="76" s="1"/>
  <c r="B11" i="76"/>
  <c r="B39" i="77"/>
  <c r="C39" i="77" s="1"/>
  <c r="B38" i="77"/>
  <c r="C38" i="77" s="1"/>
  <c r="B37" i="77"/>
  <c r="C37" i="77" s="1"/>
  <c r="B36" i="77"/>
  <c r="C36" i="77" s="1"/>
  <c r="B35" i="77"/>
  <c r="C35" i="77" s="1"/>
  <c r="B34" i="77"/>
  <c r="C34" i="77" s="1"/>
  <c r="B33" i="77"/>
  <c r="C33" i="77" s="1"/>
  <c r="B32" i="77"/>
  <c r="C32" i="77" s="1"/>
  <c r="B31" i="77"/>
  <c r="C31" i="77" s="1"/>
  <c r="B30" i="77"/>
  <c r="C30" i="77" s="1"/>
  <c r="B29" i="77"/>
  <c r="C29" i="77" s="1"/>
  <c r="B28" i="77"/>
  <c r="C28" i="77" s="1"/>
  <c r="B27" i="77"/>
  <c r="C27" i="77" s="1"/>
  <c r="B26" i="77"/>
  <c r="C26" i="77" s="1"/>
  <c r="B25" i="77"/>
  <c r="C25" i="77" s="1"/>
  <c r="B24" i="77"/>
  <c r="C24" i="77" s="1"/>
  <c r="B23" i="77"/>
  <c r="C23" i="77" s="1"/>
  <c r="B20" i="77"/>
  <c r="C20" i="77" s="1"/>
  <c r="B19" i="77"/>
  <c r="C19" i="77" s="1"/>
  <c r="B18" i="77"/>
  <c r="C18" i="77" s="1"/>
  <c r="B17" i="77"/>
  <c r="C17" i="77" s="1"/>
  <c r="B14" i="77"/>
  <c r="C14" i="77" s="1"/>
  <c r="B13" i="77"/>
  <c r="C13" i="77" s="1"/>
  <c r="B12" i="77"/>
  <c r="C12" i="77" s="1"/>
  <c r="B11" i="77"/>
  <c r="B39" i="78"/>
  <c r="C39" i="78" s="1"/>
  <c r="B38" i="78"/>
  <c r="C38" i="78" s="1"/>
  <c r="B37" i="78"/>
  <c r="C37" i="78" s="1"/>
  <c r="B36" i="78"/>
  <c r="C36" i="78" s="1"/>
  <c r="B35" i="78"/>
  <c r="C35" i="78" s="1"/>
  <c r="B34" i="78"/>
  <c r="C34" i="78" s="1"/>
  <c r="B33" i="78"/>
  <c r="C33" i="78" s="1"/>
  <c r="B32" i="78"/>
  <c r="C32" i="78" s="1"/>
  <c r="B31" i="78"/>
  <c r="C31" i="78" s="1"/>
  <c r="B30" i="78"/>
  <c r="C30" i="78" s="1"/>
  <c r="B29" i="78"/>
  <c r="C29" i="78" s="1"/>
  <c r="B28" i="78"/>
  <c r="C28" i="78" s="1"/>
  <c r="B27" i="78"/>
  <c r="C27" i="78" s="1"/>
  <c r="B26" i="78"/>
  <c r="C26" i="78" s="1"/>
  <c r="B25" i="78"/>
  <c r="C25" i="78" s="1"/>
  <c r="B24" i="78"/>
  <c r="C24" i="78" s="1"/>
  <c r="B23" i="78"/>
  <c r="C23" i="78" s="1"/>
  <c r="B20" i="78"/>
  <c r="C20" i="78" s="1"/>
  <c r="B19" i="78"/>
  <c r="C19" i="78" s="1"/>
  <c r="B18" i="78"/>
  <c r="C18" i="78" s="1"/>
  <c r="B17" i="78"/>
  <c r="C17" i="78" s="1"/>
  <c r="B14" i="78"/>
  <c r="C14" i="78" s="1"/>
  <c r="B13" i="78"/>
  <c r="C13" i="78" s="1"/>
  <c r="B12" i="78"/>
  <c r="C12" i="78" s="1"/>
  <c r="B11" i="78"/>
  <c r="B39" i="79"/>
  <c r="C39" i="79" s="1"/>
  <c r="B38" i="79"/>
  <c r="C38" i="79" s="1"/>
  <c r="B37" i="79"/>
  <c r="C37" i="79" s="1"/>
  <c r="B36" i="79"/>
  <c r="C36" i="79" s="1"/>
  <c r="B35" i="79"/>
  <c r="C35" i="79" s="1"/>
  <c r="B34" i="79"/>
  <c r="C34" i="79" s="1"/>
  <c r="B33" i="79"/>
  <c r="C33" i="79" s="1"/>
  <c r="B32" i="79"/>
  <c r="C32" i="79" s="1"/>
  <c r="B31" i="79"/>
  <c r="C31" i="79" s="1"/>
  <c r="B30" i="79"/>
  <c r="C30" i="79" s="1"/>
  <c r="B29" i="79"/>
  <c r="C29" i="79" s="1"/>
  <c r="B28" i="79"/>
  <c r="C28" i="79" s="1"/>
  <c r="B27" i="79"/>
  <c r="C27" i="79" s="1"/>
  <c r="B26" i="79"/>
  <c r="C26" i="79" s="1"/>
  <c r="B25" i="79"/>
  <c r="C25" i="79" s="1"/>
  <c r="B24" i="79"/>
  <c r="C24" i="79" s="1"/>
  <c r="B23" i="79"/>
  <c r="C23" i="79" s="1"/>
  <c r="B20" i="79"/>
  <c r="C20" i="79" s="1"/>
  <c r="B19" i="79"/>
  <c r="C19" i="79" s="1"/>
  <c r="B18" i="79"/>
  <c r="C18" i="79" s="1"/>
  <c r="B17" i="79"/>
  <c r="C17" i="79" s="1"/>
  <c r="B14" i="79"/>
  <c r="C14" i="79" s="1"/>
  <c r="B13" i="79"/>
  <c r="C13" i="79" s="1"/>
  <c r="B12" i="79"/>
  <c r="C12" i="79" s="1"/>
  <c r="B11" i="79"/>
  <c r="B39" i="80"/>
  <c r="C39" i="80" s="1"/>
  <c r="B38" i="80"/>
  <c r="C38" i="80" s="1"/>
  <c r="B37" i="80"/>
  <c r="C37" i="80" s="1"/>
  <c r="B36" i="80"/>
  <c r="C36" i="80" s="1"/>
  <c r="B35" i="80"/>
  <c r="C35" i="80" s="1"/>
  <c r="B34" i="80"/>
  <c r="C34" i="80" s="1"/>
  <c r="B33" i="80"/>
  <c r="C33" i="80" s="1"/>
  <c r="B32" i="80"/>
  <c r="C32" i="80" s="1"/>
  <c r="B31" i="80"/>
  <c r="C31" i="80" s="1"/>
  <c r="B30" i="80"/>
  <c r="C30" i="80" s="1"/>
  <c r="B29" i="80"/>
  <c r="C29" i="80" s="1"/>
  <c r="B28" i="80"/>
  <c r="C28" i="80" s="1"/>
  <c r="B27" i="80"/>
  <c r="C27" i="80" s="1"/>
  <c r="B26" i="80"/>
  <c r="C26" i="80" s="1"/>
  <c r="B25" i="80"/>
  <c r="C25" i="80" s="1"/>
  <c r="B24" i="80"/>
  <c r="C24" i="80" s="1"/>
  <c r="B23" i="80"/>
  <c r="C23" i="80" s="1"/>
  <c r="B20" i="80"/>
  <c r="C20" i="80" s="1"/>
  <c r="B19" i="80"/>
  <c r="C19" i="80" s="1"/>
  <c r="B18" i="80"/>
  <c r="C18" i="80" s="1"/>
  <c r="B17" i="80"/>
  <c r="C17" i="80" s="1"/>
  <c r="B14" i="80"/>
  <c r="C14" i="80" s="1"/>
  <c r="B13" i="80"/>
  <c r="C13" i="80" s="1"/>
  <c r="B12" i="80"/>
  <c r="C12" i="80" s="1"/>
  <c r="B11" i="80"/>
  <c r="C11" i="80" s="1"/>
  <c r="B39" i="81"/>
  <c r="C39" i="81" s="1"/>
  <c r="B38" i="81"/>
  <c r="C38" i="81" s="1"/>
  <c r="B37" i="81"/>
  <c r="C37" i="81" s="1"/>
  <c r="B36" i="81"/>
  <c r="C36" i="81" s="1"/>
  <c r="B35" i="81"/>
  <c r="C35" i="81" s="1"/>
  <c r="B34" i="81"/>
  <c r="C34" i="81" s="1"/>
  <c r="B33" i="81"/>
  <c r="C33" i="81" s="1"/>
  <c r="B32" i="81"/>
  <c r="C32" i="81" s="1"/>
  <c r="B31" i="81"/>
  <c r="C31" i="81" s="1"/>
  <c r="B30" i="81"/>
  <c r="C30" i="81" s="1"/>
  <c r="B29" i="81"/>
  <c r="C29" i="81" s="1"/>
  <c r="B28" i="81"/>
  <c r="C28" i="81" s="1"/>
  <c r="B27" i="81"/>
  <c r="C27" i="81" s="1"/>
  <c r="B26" i="81"/>
  <c r="C26" i="81" s="1"/>
  <c r="B25" i="81"/>
  <c r="C25" i="81" s="1"/>
  <c r="B24" i="81"/>
  <c r="C24" i="81" s="1"/>
  <c r="B23" i="81"/>
  <c r="C23" i="81" s="1"/>
  <c r="B20" i="81"/>
  <c r="C20" i="81" s="1"/>
  <c r="B19" i="81"/>
  <c r="C19" i="81" s="1"/>
  <c r="B18" i="81"/>
  <c r="C18" i="81" s="1"/>
  <c r="B17" i="81"/>
  <c r="C17" i="81" s="1"/>
  <c r="B14" i="81"/>
  <c r="C14" i="81" s="1"/>
  <c r="B13" i="81"/>
  <c r="C13" i="81" s="1"/>
  <c r="B12" i="81"/>
  <c r="C12" i="81" s="1"/>
  <c r="B11" i="81"/>
  <c r="C11" i="81" s="1"/>
  <c r="B39" i="82"/>
  <c r="C39" i="82" s="1"/>
  <c r="B38" i="82"/>
  <c r="C38" i="82" s="1"/>
  <c r="B37" i="82"/>
  <c r="C37" i="82" s="1"/>
  <c r="B36" i="82"/>
  <c r="C36" i="82" s="1"/>
  <c r="B35" i="82"/>
  <c r="C35" i="82" s="1"/>
  <c r="B34" i="82"/>
  <c r="C34" i="82" s="1"/>
  <c r="B33" i="82"/>
  <c r="C33" i="82" s="1"/>
  <c r="B32" i="82"/>
  <c r="C32" i="82" s="1"/>
  <c r="B31" i="82"/>
  <c r="C31" i="82" s="1"/>
  <c r="B30" i="82"/>
  <c r="C30" i="82" s="1"/>
  <c r="B29" i="82"/>
  <c r="C29" i="82" s="1"/>
  <c r="B28" i="82"/>
  <c r="C28" i="82" s="1"/>
  <c r="B27" i="82"/>
  <c r="C27" i="82" s="1"/>
  <c r="B26" i="82"/>
  <c r="C26" i="82" s="1"/>
  <c r="B25" i="82"/>
  <c r="C25" i="82" s="1"/>
  <c r="B24" i="82"/>
  <c r="C24" i="82" s="1"/>
  <c r="B23" i="82"/>
  <c r="C23" i="82" s="1"/>
  <c r="B20" i="82"/>
  <c r="C20" i="82" s="1"/>
  <c r="B19" i="82"/>
  <c r="C19" i="82" s="1"/>
  <c r="B18" i="82"/>
  <c r="C18" i="82" s="1"/>
  <c r="B17" i="82"/>
  <c r="C17" i="82" s="1"/>
  <c r="B14" i="82"/>
  <c r="C14" i="82" s="1"/>
  <c r="B13" i="82"/>
  <c r="C13" i="82" s="1"/>
  <c r="B12" i="82"/>
  <c r="C12" i="82" s="1"/>
  <c r="B11" i="82"/>
  <c r="C11" i="82" s="1"/>
  <c r="B39" i="83"/>
  <c r="C39" i="83" s="1"/>
  <c r="B38" i="83"/>
  <c r="C38" i="83" s="1"/>
  <c r="B37" i="83"/>
  <c r="C37" i="83" s="1"/>
  <c r="B36" i="83"/>
  <c r="C36" i="83" s="1"/>
  <c r="B35" i="83"/>
  <c r="C35" i="83" s="1"/>
  <c r="B34" i="83"/>
  <c r="C34" i="83" s="1"/>
  <c r="B33" i="83"/>
  <c r="C33" i="83" s="1"/>
  <c r="B32" i="83"/>
  <c r="C32" i="83" s="1"/>
  <c r="B31" i="83"/>
  <c r="C31" i="83" s="1"/>
  <c r="B30" i="83"/>
  <c r="C30" i="83" s="1"/>
  <c r="B29" i="83"/>
  <c r="C29" i="83" s="1"/>
  <c r="B28" i="83"/>
  <c r="C28" i="83" s="1"/>
  <c r="B27" i="83"/>
  <c r="C27" i="83" s="1"/>
  <c r="B26" i="83"/>
  <c r="C26" i="83" s="1"/>
  <c r="B25" i="83"/>
  <c r="C25" i="83" s="1"/>
  <c r="B24" i="83"/>
  <c r="C24" i="83" s="1"/>
  <c r="B23" i="83"/>
  <c r="C23" i="83" s="1"/>
  <c r="B20" i="83"/>
  <c r="C20" i="83" s="1"/>
  <c r="B19" i="83"/>
  <c r="C19" i="83" s="1"/>
  <c r="B18" i="83"/>
  <c r="C18" i="83" s="1"/>
  <c r="B17" i="83"/>
  <c r="C17" i="83" s="1"/>
  <c r="B14" i="83"/>
  <c r="C14" i="83" s="1"/>
  <c r="B13" i="83"/>
  <c r="C13" i="83" s="1"/>
  <c r="B12" i="83"/>
  <c r="C12" i="83" s="1"/>
  <c r="B11" i="83"/>
  <c r="B39" i="84"/>
  <c r="C39" i="84" s="1"/>
  <c r="B38" i="84"/>
  <c r="C38" i="84" s="1"/>
  <c r="B37" i="84"/>
  <c r="C37" i="84" s="1"/>
  <c r="B36" i="84"/>
  <c r="C36" i="84" s="1"/>
  <c r="B35" i="84"/>
  <c r="C35" i="84" s="1"/>
  <c r="B34" i="84"/>
  <c r="C34" i="84" s="1"/>
  <c r="B33" i="84"/>
  <c r="C33" i="84" s="1"/>
  <c r="B32" i="84"/>
  <c r="C32" i="84" s="1"/>
  <c r="B31" i="84"/>
  <c r="C31" i="84" s="1"/>
  <c r="B30" i="84"/>
  <c r="C30" i="84" s="1"/>
  <c r="B29" i="84"/>
  <c r="C29" i="84" s="1"/>
  <c r="B28" i="84"/>
  <c r="C28" i="84" s="1"/>
  <c r="B27" i="84"/>
  <c r="C27" i="84" s="1"/>
  <c r="B26" i="84"/>
  <c r="C26" i="84" s="1"/>
  <c r="B25" i="84"/>
  <c r="C25" i="84" s="1"/>
  <c r="B24" i="84"/>
  <c r="C24" i="84" s="1"/>
  <c r="B23" i="84"/>
  <c r="C23" i="84" s="1"/>
  <c r="B20" i="84"/>
  <c r="C20" i="84" s="1"/>
  <c r="B19" i="84"/>
  <c r="C19" i="84" s="1"/>
  <c r="B18" i="84"/>
  <c r="C18" i="84" s="1"/>
  <c r="B17" i="84"/>
  <c r="C17" i="84" s="1"/>
  <c r="B14" i="84"/>
  <c r="C14" i="84" s="1"/>
  <c r="B13" i="84"/>
  <c r="C13" i="84" s="1"/>
  <c r="B12" i="84"/>
  <c r="C12" i="84" s="1"/>
  <c r="B11" i="84"/>
  <c r="B39" i="4"/>
  <c r="C39" i="4" s="1"/>
  <c r="B38" i="4"/>
  <c r="C38" i="4" s="1"/>
  <c r="B37" i="4"/>
  <c r="C37" i="4" s="1"/>
  <c r="B36" i="4"/>
  <c r="C36" i="4" s="1"/>
  <c r="B35" i="4"/>
  <c r="C35" i="4" s="1"/>
  <c r="B34" i="4"/>
  <c r="C34" i="4" s="1"/>
  <c r="B33" i="4"/>
  <c r="C33" i="4" s="1"/>
  <c r="B32" i="4"/>
  <c r="C32" i="4" s="1"/>
  <c r="B31" i="4"/>
  <c r="C31" i="4" s="1"/>
  <c r="B30" i="4"/>
  <c r="C30" i="4" s="1"/>
  <c r="B29" i="4"/>
  <c r="C29" i="4" s="1"/>
  <c r="B28" i="4"/>
  <c r="C28" i="4" s="1"/>
  <c r="B27" i="4"/>
  <c r="C27" i="4" s="1"/>
  <c r="B26" i="4"/>
  <c r="C26" i="4" s="1"/>
  <c r="B25" i="4"/>
  <c r="C25" i="4" s="1"/>
  <c r="B24" i="4"/>
  <c r="C24" i="4" s="1"/>
  <c r="B23" i="4"/>
  <c r="C23" i="4" s="1"/>
  <c r="B20" i="4"/>
  <c r="C20" i="4" s="1"/>
  <c r="B19" i="4"/>
  <c r="C19" i="4" s="1"/>
  <c r="B18" i="4"/>
  <c r="C18" i="4" s="1"/>
  <c r="B17" i="4"/>
  <c r="C17" i="4" s="1"/>
  <c r="B14" i="4"/>
  <c r="C14" i="4" s="1"/>
  <c r="B13" i="4"/>
  <c r="C13" i="4" s="1"/>
  <c r="B12" i="4"/>
  <c r="C12" i="4" s="1"/>
  <c r="B11" i="4"/>
  <c r="C11" i="4" s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0" i="1"/>
  <c r="B19" i="1"/>
  <c r="B18" i="1"/>
  <c r="B17" i="1"/>
  <c r="B14" i="1"/>
  <c r="B13" i="1"/>
  <c r="B12" i="1"/>
  <c r="B11" i="1"/>
  <c r="B15" i="13" l="1"/>
  <c r="B15" i="25"/>
  <c r="B15" i="44"/>
  <c r="B15" i="52"/>
  <c r="C15" i="52" s="1"/>
  <c r="B15" i="54"/>
  <c r="B15" i="61"/>
  <c r="C15" i="61" s="1"/>
  <c r="B15" i="70"/>
  <c r="B15" i="26"/>
  <c r="C15" i="26" s="1"/>
  <c r="B15" i="32"/>
  <c r="C15" i="32" s="1"/>
  <c r="B15" i="76"/>
  <c r="B15" i="22"/>
  <c r="C15" i="22" s="1"/>
  <c r="C11" i="22"/>
  <c r="B15" i="67"/>
  <c r="C11" i="67"/>
  <c r="B15" i="58"/>
  <c r="B15" i="55"/>
  <c r="C15" i="55" s="1"/>
  <c r="B15" i="47"/>
  <c r="C15" i="47" s="1"/>
  <c r="B15" i="45"/>
  <c r="C15" i="45" s="1"/>
  <c r="B15" i="38"/>
  <c r="C15" i="38" s="1"/>
  <c r="B15" i="33"/>
  <c r="C15" i="33" s="1"/>
  <c r="B15" i="77"/>
  <c r="C11" i="77"/>
  <c r="B15" i="57"/>
  <c r="C15" i="57" s="1"/>
  <c r="B15" i="49"/>
  <c r="C15" i="49" s="1"/>
  <c r="B15" i="17"/>
  <c r="C15" i="17" s="1"/>
  <c r="C11" i="17"/>
  <c r="B15" i="11"/>
  <c r="C11" i="11"/>
  <c r="B15" i="20"/>
  <c r="C15" i="20" s="1"/>
  <c r="B15" i="18"/>
  <c r="C15" i="18" s="1"/>
  <c r="B15" i="16"/>
  <c r="C15" i="16" s="1"/>
  <c r="B15" i="4"/>
  <c r="C15" i="4" s="1"/>
  <c r="B15" i="83"/>
  <c r="C15" i="83" s="1"/>
  <c r="B15" i="78"/>
  <c r="B15" i="74"/>
  <c r="B15" i="68"/>
  <c r="C15" i="68" s="1"/>
  <c r="B15" i="66"/>
  <c r="C15" i="66" s="1"/>
  <c r="B15" i="65"/>
  <c r="C15" i="65" s="1"/>
  <c r="B15" i="63"/>
  <c r="B15" i="85"/>
  <c r="C15" i="85" s="1"/>
  <c r="B15" i="50"/>
  <c r="B15" i="39"/>
  <c r="C15" i="39" s="1"/>
  <c r="B15" i="36"/>
  <c r="B15" i="34"/>
  <c r="C15" i="34" s="1"/>
  <c r="B15" i="30"/>
  <c r="B15" i="28"/>
  <c r="C15" i="28" s="1"/>
  <c r="B15" i="27"/>
  <c r="C15" i="27" s="1"/>
  <c r="B15" i="23"/>
  <c r="C15" i="23" s="1"/>
  <c r="C11" i="20"/>
  <c r="B15" i="19"/>
  <c r="C15" i="19" s="1"/>
  <c r="B21" i="17"/>
  <c r="C21" i="17" s="1"/>
  <c r="C11" i="16"/>
  <c r="B15" i="15"/>
  <c r="B21" i="15"/>
  <c r="C21" i="15" s="1"/>
  <c r="B15" i="10"/>
  <c r="C15" i="10" s="1"/>
  <c r="B15" i="9"/>
  <c r="C15" i="9" s="1"/>
  <c r="B15" i="3"/>
  <c r="C15" i="3" s="1"/>
  <c r="B21" i="3"/>
  <c r="C21" i="3" s="1"/>
  <c r="B15" i="14"/>
  <c r="C15" i="14" s="1"/>
  <c r="B15" i="84"/>
  <c r="C15" i="84" s="1"/>
  <c r="B15" i="80"/>
  <c r="C15" i="80" s="1"/>
  <c r="B15" i="79"/>
  <c r="C15" i="79" s="1"/>
  <c r="B15" i="75"/>
  <c r="C15" i="75" s="1"/>
  <c r="B15" i="69"/>
  <c r="C15" i="69" s="1"/>
  <c r="B15" i="64"/>
  <c r="C15" i="64" s="1"/>
  <c r="B15" i="60"/>
  <c r="B15" i="56"/>
  <c r="C15" i="56" s="1"/>
  <c r="B15" i="51"/>
  <c r="C15" i="51" s="1"/>
  <c r="B15" i="43"/>
  <c r="C15" i="43" s="1"/>
  <c r="B15" i="40"/>
  <c r="C15" i="40" s="1"/>
  <c r="B15" i="31"/>
  <c r="C15" i="31" s="1"/>
  <c r="B15" i="24"/>
  <c r="C15" i="24" s="1"/>
  <c r="B15" i="8"/>
  <c r="C15" i="8" s="1"/>
  <c r="B15" i="1"/>
  <c r="C15" i="1" s="1"/>
  <c r="C11" i="3"/>
  <c r="B15" i="6"/>
  <c r="C15" i="6" s="1"/>
  <c r="C11" i="6"/>
  <c r="B15" i="7"/>
  <c r="C15" i="7" s="1"/>
  <c r="C11" i="7"/>
  <c r="C11" i="8"/>
  <c r="C11" i="9"/>
  <c r="C11" i="10"/>
  <c r="C11" i="13"/>
  <c r="C11" i="14"/>
  <c r="C11" i="15"/>
  <c r="C11" i="18"/>
  <c r="C11" i="19"/>
  <c r="B21" i="20"/>
  <c r="C21" i="20" s="1"/>
  <c r="C11" i="23"/>
  <c r="C11" i="24"/>
  <c r="C11" i="25"/>
  <c r="C11" i="26"/>
  <c r="C11" i="27"/>
  <c r="C11" i="30"/>
  <c r="C11" i="31"/>
  <c r="C11" i="32"/>
  <c r="C11" i="33"/>
  <c r="C11" i="34"/>
  <c r="C11" i="36"/>
  <c r="C11" i="38"/>
  <c r="C11" i="39"/>
  <c r="C11" i="44"/>
  <c r="C11" i="45"/>
  <c r="C11" i="47"/>
  <c r="C11" i="49"/>
  <c r="C11" i="50"/>
  <c r="C11" i="51"/>
  <c r="C11" i="52"/>
  <c r="C11" i="54"/>
  <c r="C11" i="55"/>
  <c r="C11" i="85"/>
  <c r="C11" i="56"/>
  <c r="C11" i="57"/>
  <c r="C11" i="58"/>
  <c r="B21" i="60"/>
  <c r="C21" i="60" s="1"/>
  <c r="C11" i="61"/>
  <c r="C11" i="64"/>
  <c r="C11" i="66"/>
  <c r="C11" i="68"/>
  <c r="C11" i="69"/>
  <c r="C11" i="70"/>
  <c r="C11" i="74"/>
  <c r="C11" i="75"/>
  <c r="C11" i="76"/>
  <c r="B21" i="78"/>
  <c r="C21" i="78" s="1"/>
  <c r="C11" i="78"/>
  <c r="C11" i="79"/>
  <c r="C11" i="83"/>
  <c r="C11" i="84"/>
  <c r="B21" i="1"/>
  <c r="C21" i="1" s="1"/>
  <c r="B15" i="81"/>
  <c r="C15" i="81" s="1"/>
  <c r="C17" i="3"/>
  <c r="B21" i="6"/>
  <c r="C21" i="6" s="1"/>
  <c r="B21" i="7"/>
  <c r="C21" i="7" s="1"/>
  <c r="B21" i="8"/>
  <c r="C21" i="8" s="1"/>
  <c r="B21" i="9"/>
  <c r="C21" i="9" s="1"/>
  <c r="B21" i="10"/>
  <c r="C21" i="10" s="1"/>
  <c r="C15" i="11"/>
  <c r="B21" i="11"/>
  <c r="C21" i="11" s="1"/>
  <c r="B21" i="12"/>
  <c r="C21" i="12" s="1"/>
  <c r="B15" i="12"/>
  <c r="C15" i="13"/>
  <c r="B21" i="13"/>
  <c r="C21" i="13" s="1"/>
  <c r="B21" i="14"/>
  <c r="C21" i="14" s="1"/>
  <c r="C17" i="15"/>
  <c r="B21" i="16"/>
  <c r="C21" i="16" s="1"/>
  <c r="C17" i="17"/>
  <c r="B21" i="18"/>
  <c r="C21" i="18" s="1"/>
  <c r="B21" i="19"/>
  <c r="C21" i="19" s="1"/>
  <c r="B21" i="21"/>
  <c r="C21" i="21" s="1"/>
  <c r="B15" i="21"/>
  <c r="B21" i="22"/>
  <c r="C21" i="22" s="1"/>
  <c r="B21" i="23"/>
  <c r="C21" i="23" s="1"/>
  <c r="B21" i="24"/>
  <c r="C21" i="24" s="1"/>
  <c r="C15" i="25"/>
  <c r="B21" i="25"/>
  <c r="C21" i="25" s="1"/>
  <c r="B21" i="26"/>
  <c r="C21" i="26" s="1"/>
  <c r="B21" i="27"/>
  <c r="C21" i="27" s="1"/>
  <c r="B21" i="28"/>
  <c r="C21" i="28" s="1"/>
  <c r="B21" i="29"/>
  <c r="C21" i="29" s="1"/>
  <c r="B15" i="29"/>
  <c r="C15" i="30"/>
  <c r="B21" i="30"/>
  <c r="C21" i="30" s="1"/>
  <c r="B21" i="31"/>
  <c r="C21" i="31" s="1"/>
  <c r="B21" i="32"/>
  <c r="C21" i="32" s="1"/>
  <c r="B21" i="33"/>
  <c r="C21" i="33" s="1"/>
  <c r="B21" i="34"/>
  <c r="C21" i="34" s="1"/>
  <c r="B21" i="35"/>
  <c r="C21" i="35" s="1"/>
  <c r="B15" i="35"/>
  <c r="C15" i="36"/>
  <c r="B21" i="36"/>
  <c r="C21" i="36" s="1"/>
  <c r="B21" i="37"/>
  <c r="C21" i="37" s="1"/>
  <c r="B15" i="37"/>
  <c r="B21" i="38"/>
  <c r="C21" i="38" s="1"/>
  <c r="B21" i="39"/>
  <c r="C21" i="39" s="1"/>
  <c r="B21" i="40"/>
  <c r="C21" i="40" s="1"/>
  <c r="B21" i="41"/>
  <c r="C21" i="41" s="1"/>
  <c r="B15" i="41"/>
  <c r="B21" i="42"/>
  <c r="C21" i="42" s="1"/>
  <c r="B15" i="42"/>
  <c r="B21" i="43"/>
  <c r="C21" i="43" s="1"/>
  <c r="C15" i="44"/>
  <c r="B21" i="44"/>
  <c r="C21" i="44" s="1"/>
  <c r="B21" i="45"/>
  <c r="C21" i="45" s="1"/>
  <c r="B21" i="46"/>
  <c r="C21" i="46" s="1"/>
  <c r="B15" i="46"/>
  <c r="B21" i="47"/>
  <c r="C21" i="47" s="1"/>
  <c r="B21" i="48"/>
  <c r="C21" i="48" s="1"/>
  <c r="B15" i="48"/>
  <c r="B21" i="49"/>
  <c r="C21" i="49" s="1"/>
  <c r="C15" i="50"/>
  <c r="B21" i="50"/>
  <c r="C21" i="50" s="1"/>
  <c r="B21" i="51"/>
  <c r="C21" i="51" s="1"/>
  <c r="B21" i="52"/>
  <c r="C21" i="52" s="1"/>
  <c r="B21" i="53"/>
  <c r="C21" i="53" s="1"/>
  <c r="B15" i="53"/>
  <c r="C15" i="54"/>
  <c r="B21" i="54"/>
  <c r="C21" i="54" s="1"/>
  <c r="B21" i="55"/>
  <c r="C21" i="55" s="1"/>
  <c r="B21" i="85"/>
  <c r="C21" i="85" s="1"/>
  <c r="B21" i="56"/>
  <c r="C21" i="56" s="1"/>
  <c r="B21" i="57"/>
  <c r="C21" i="57" s="1"/>
  <c r="C15" i="58"/>
  <c r="B21" i="58"/>
  <c r="C21" i="58" s="1"/>
  <c r="B21" i="59"/>
  <c r="C21" i="59" s="1"/>
  <c r="B15" i="59"/>
  <c r="B21" i="61"/>
  <c r="C21" i="61" s="1"/>
  <c r="B21" i="62"/>
  <c r="C21" i="62" s="1"/>
  <c r="B15" i="62"/>
  <c r="C15" i="63"/>
  <c r="B21" i="63"/>
  <c r="C21" i="63" s="1"/>
  <c r="B21" i="64"/>
  <c r="C21" i="64" s="1"/>
  <c r="B21" i="65"/>
  <c r="C21" i="65" s="1"/>
  <c r="B21" i="66"/>
  <c r="C21" i="66" s="1"/>
  <c r="C15" i="67"/>
  <c r="B21" i="67"/>
  <c r="C21" i="67" s="1"/>
  <c r="B21" i="68"/>
  <c r="C21" i="68" s="1"/>
  <c r="B21" i="69"/>
  <c r="C21" i="69" s="1"/>
  <c r="C15" i="70"/>
  <c r="B21" i="70"/>
  <c r="C21" i="70" s="1"/>
  <c r="B21" i="71"/>
  <c r="C21" i="71" s="1"/>
  <c r="B15" i="71"/>
  <c r="B15" i="72"/>
  <c r="B21" i="72"/>
  <c r="C21" i="72" s="1"/>
  <c r="B21" i="73"/>
  <c r="C21" i="73" s="1"/>
  <c r="B15" i="73"/>
  <c r="C15" i="74"/>
  <c r="B21" i="74"/>
  <c r="C21" i="74" s="1"/>
  <c r="B21" i="75"/>
  <c r="C21" i="75" s="1"/>
  <c r="C15" i="76"/>
  <c r="B21" i="76"/>
  <c r="C21" i="76" s="1"/>
  <c r="C15" i="77"/>
  <c r="B21" i="77"/>
  <c r="C21" i="77" s="1"/>
  <c r="B21" i="79"/>
  <c r="C21" i="79" s="1"/>
  <c r="B21" i="80"/>
  <c r="C21" i="80" s="1"/>
  <c r="B21" i="81"/>
  <c r="C21" i="81" s="1"/>
  <c r="B15" i="82"/>
  <c r="B21" i="82"/>
  <c r="C21" i="82" s="1"/>
  <c r="B21" i="83"/>
  <c r="C21" i="83" s="1"/>
  <c r="B21" i="84"/>
  <c r="C21" i="84" s="1"/>
  <c r="B21" i="4"/>
  <c r="C21" i="4" s="1"/>
  <c r="C39" i="1"/>
  <c r="C38" i="1"/>
  <c r="C37" i="1"/>
  <c r="C36" i="1"/>
  <c r="C35" i="1"/>
  <c r="C34" i="1"/>
  <c r="C33" i="1"/>
  <c r="C32" i="1"/>
  <c r="C31" i="1"/>
  <c r="C30" i="1"/>
  <c r="C29" i="1"/>
  <c r="C28" i="1"/>
  <c r="C26" i="1"/>
  <c r="C25" i="1"/>
  <c r="C24" i="1"/>
  <c r="C23" i="1"/>
  <c r="C20" i="1"/>
  <c r="C19" i="1"/>
  <c r="C18" i="1"/>
  <c r="C17" i="1"/>
  <c r="C14" i="1"/>
  <c r="C13" i="1"/>
  <c r="C12" i="1"/>
  <c r="C11" i="1"/>
  <c r="B8" i="15" l="1"/>
  <c r="C8" i="15" s="1"/>
  <c r="B8" i="1"/>
  <c r="C15" i="15"/>
  <c r="B8" i="83"/>
  <c r="C8" i="83" s="1"/>
  <c r="B8" i="3"/>
  <c r="C8" i="3" s="1"/>
  <c r="B8" i="20"/>
  <c r="C8" i="20" s="1"/>
  <c r="B8" i="60"/>
  <c r="C8" i="60" s="1"/>
  <c r="B8" i="78"/>
  <c r="C8" i="78" s="1"/>
  <c r="B8" i="79"/>
  <c r="C8" i="79" s="1"/>
  <c r="C15" i="78"/>
  <c r="C15" i="60"/>
  <c r="B8" i="17"/>
  <c r="C8" i="17" s="1"/>
  <c r="B8" i="84"/>
  <c r="C8" i="84" s="1"/>
  <c r="B8" i="4"/>
  <c r="C8" i="4" s="1"/>
  <c r="B8" i="6"/>
  <c r="C8" i="6" s="1"/>
  <c r="B8" i="7"/>
  <c r="C8" i="7" s="1"/>
  <c r="B8" i="8"/>
  <c r="C8" i="8" s="1"/>
  <c r="B8" i="9"/>
  <c r="C8" i="9" s="1"/>
  <c r="B8" i="10"/>
  <c r="C8" i="10" s="1"/>
  <c r="B8" i="11"/>
  <c r="C8" i="11" s="1"/>
  <c r="C15" i="12"/>
  <c r="B8" i="12"/>
  <c r="C8" i="12" s="1"/>
  <c r="B8" i="13"/>
  <c r="C8" i="13" s="1"/>
  <c r="B8" i="14"/>
  <c r="C8" i="14" s="1"/>
  <c r="B8" i="16"/>
  <c r="C8" i="16" s="1"/>
  <c r="B8" i="18"/>
  <c r="C8" i="18" s="1"/>
  <c r="B8" i="19"/>
  <c r="C8" i="19" s="1"/>
  <c r="C15" i="21"/>
  <c r="B8" i="21"/>
  <c r="C8" i="21" s="1"/>
  <c r="B8" i="22"/>
  <c r="C8" i="22" s="1"/>
  <c r="B8" i="23"/>
  <c r="C8" i="23" s="1"/>
  <c r="B8" i="24"/>
  <c r="C8" i="24" s="1"/>
  <c r="B8" i="25"/>
  <c r="C8" i="25" s="1"/>
  <c r="B8" i="26"/>
  <c r="C8" i="26" s="1"/>
  <c r="B8" i="27"/>
  <c r="C8" i="27" s="1"/>
  <c r="B8" i="28"/>
  <c r="C8" i="28" s="1"/>
  <c r="C15" i="29"/>
  <c r="B8" i="29"/>
  <c r="C8" i="29" s="1"/>
  <c r="B8" i="30"/>
  <c r="C8" i="30" s="1"/>
  <c r="B8" i="31"/>
  <c r="C8" i="31" s="1"/>
  <c r="B8" i="32"/>
  <c r="C8" i="32" s="1"/>
  <c r="B8" i="33"/>
  <c r="C8" i="33" s="1"/>
  <c r="B8" i="34"/>
  <c r="C8" i="34" s="1"/>
  <c r="C15" i="35"/>
  <c r="B8" i="35"/>
  <c r="C8" i="35" s="1"/>
  <c r="B8" i="36"/>
  <c r="C8" i="36" s="1"/>
  <c r="C15" i="37"/>
  <c r="B8" i="37"/>
  <c r="C8" i="37" s="1"/>
  <c r="B8" i="38"/>
  <c r="C8" i="38" s="1"/>
  <c r="B8" i="39"/>
  <c r="C8" i="39" s="1"/>
  <c r="B8" i="40"/>
  <c r="C8" i="40" s="1"/>
  <c r="C15" i="41"/>
  <c r="B8" i="41"/>
  <c r="C8" i="41" s="1"/>
  <c r="C15" i="42"/>
  <c r="B8" i="42"/>
  <c r="C8" i="42" s="1"/>
  <c r="B8" i="43"/>
  <c r="C8" i="43" s="1"/>
  <c r="B8" i="44"/>
  <c r="C8" i="44" s="1"/>
  <c r="B8" i="45"/>
  <c r="C8" i="45" s="1"/>
  <c r="C15" i="46"/>
  <c r="B8" i="46"/>
  <c r="C8" i="46" s="1"/>
  <c r="B8" i="47"/>
  <c r="C8" i="47" s="1"/>
  <c r="C15" i="48"/>
  <c r="B8" i="48"/>
  <c r="C8" i="48" s="1"/>
  <c r="B8" i="49"/>
  <c r="C8" i="49" s="1"/>
  <c r="B8" i="50"/>
  <c r="C8" i="50" s="1"/>
  <c r="B8" i="51"/>
  <c r="C8" i="51" s="1"/>
  <c r="B8" i="52"/>
  <c r="C8" i="52" s="1"/>
  <c r="C15" i="53"/>
  <c r="B8" i="53"/>
  <c r="C8" i="53" s="1"/>
  <c r="B8" i="54"/>
  <c r="C8" i="54" s="1"/>
  <c r="B8" i="55"/>
  <c r="C8" i="55" s="1"/>
  <c r="B8" i="85"/>
  <c r="C8" i="85" s="1"/>
  <c r="B8" i="56"/>
  <c r="C8" i="56" s="1"/>
  <c r="B8" i="57"/>
  <c r="C8" i="57" s="1"/>
  <c r="B8" i="58"/>
  <c r="C8" i="58" s="1"/>
  <c r="C15" i="59"/>
  <c r="B8" i="59"/>
  <c r="C8" i="59" s="1"/>
  <c r="B8" i="61"/>
  <c r="C8" i="61" s="1"/>
  <c r="C15" i="62"/>
  <c r="B8" i="62"/>
  <c r="C8" i="62" s="1"/>
  <c r="B8" i="63"/>
  <c r="C8" i="63" s="1"/>
  <c r="B8" i="64"/>
  <c r="C8" i="64" s="1"/>
  <c r="B8" i="65"/>
  <c r="C8" i="65" s="1"/>
  <c r="B8" i="66"/>
  <c r="C8" i="66" s="1"/>
  <c r="B8" i="67"/>
  <c r="C8" i="67" s="1"/>
  <c r="B8" i="68"/>
  <c r="C8" i="68" s="1"/>
  <c r="B8" i="69"/>
  <c r="C8" i="69" s="1"/>
  <c r="B8" i="70"/>
  <c r="C8" i="70" s="1"/>
  <c r="C15" i="71"/>
  <c r="B8" i="71"/>
  <c r="C8" i="71" s="1"/>
  <c r="C15" i="72"/>
  <c r="B8" i="72"/>
  <c r="C8" i="72" s="1"/>
  <c r="C15" i="73"/>
  <c r="B8" i="73"/>
  <c r="C8" i="73" s="1"/>
  <c r="B8" i="74"/>
  <c r="C8" i="74" s="1"/>
  <c r="B8" i="75"/>
  <c r="C8" i="75" s="1"/>
  <c r="B8" i="76"/>
  <c r="C8" i="76" s="1"/>
  <c r="B8" i="77"/>
  <c r="C8" i="77" s="1"/>
  <c r="B8" i="80"/>
  <c r="C8" i="80" s="1"/>
  <c r="B8" i="81"/>
  <c r="C8" i="81" s="1"/>
  <c r="B8" i="82"/>
  <c r="C8" i="82" s="1"/>
  <c r="C15" i="82"/>
  <c r="D15" i="41" l="1"/>
  <c r="I21" i="24" l="1"/>
  <c r="H21" i="70" l="1"/>
  <c r="I21" i="70"/>
  <c r="J21" i="70"/>
  <c r="H15" i="58" l="1"/>
  <c r="I15" i="58"/>
  <c r="J15" i="58"/>
  <c r="K15" i="58"/>
  <c r="L15" i="58"/>
  <c r="M21" i="3" l="1"/>
  <c r="L21" i="3"/>
  <c r="K21" i="3"/>
  <c r="J21" i="3"/>
  <c r="I21" i="3"/>
  <c r="H21" i="3"/>
  <c r="G21" i="3"/>
  <c r="F21" i="3"/>
  <c r="E21" i="3"/>
  <c r="D21" i="3"/>
  <c r="M15" i="3"/>
  <c r="L15" i="3"/>
  <c r="K15" i="3"/>
  <c r="J15" i="3"/>
  <c r="I15" i="3"/>
  <c r="H15" i="3"/>
  <c r="G15" i="3"/>
  <c r="F15" i="3"/>
  <c r="E15" i="3"/>
  <c r="D15" i="3"/>
  <c r="M21" i="6"/>
  <c r="L21" i="6"/>
  <c r="K21" i="6"/>
  <c r="J21" i="6"/>
  <c r="I21" i="6"/>
  <c r="H21" i="6"/>
  <c r="G21" i="6"/>
  <c r="F21" i="6"/>
  <c r="E21" i="6"/>
  <c r="D21" i="6"/>
  <c r="M15" i="6"/>
  <c r="L15" i="6"/>
  <c r="K15" i="6"/>
  <c r="J15" i="6"/>
  <c r="I15" i="6"/>
  <c r="H15" i="6"/>
  <c r="G15" i="6"/>
  <c r="F15" i="6"/>
  <c r="E15" i="6"/>
  <c r="D15" i="6"/>
  <c r="M21" i="7"/>
  <c r="L21" i="7"/>
  <c r="K21" i="7"/>
  <c r="J21" i="7"/>
  <c r="I21" i="7"/>
  <c r="H21" i="7"/>
  <c r="G21" i="7"/>
  <c r="F21" i="7"/>
  <c r="E21" i="7"/>
  <c r="D21" i="7"/>
  <c r="M15" i="7"/>
  <c r="L15" i="7"/>
  <c r="K15" i="7"/>
  <c r="J15" i="7"/>
  <c r="I15" i="7"/>
  <c r="H15" i="7"/>
  <c r="G15" i="7"/>
  <c r="F15" i="7"/>
  <c r="E15" i="7"/>
  <c r="D15" i="7"/>
  <c r="M21" i="8"/>
  <c r="L21" i="8"/>
  <c r="K21" i="8"/>
  <c r="J21" i="8"/>
  <c r="I21" i="8"/>
  <c r="H21" i="8"/>
  <c r="G21" i="8"/>
  <c r="F21" i="8"/>
  <c r="E21" i="8"/>
  <c r="D21" i="8"/>
  <c r="M15" i="8"/>
  <c r="L15" i="8"/>
  <c r="K15" i="8"/>
  <c r="J15" i="8"/>
  <c r="I15" i="8"/>
  <c r="H15" i="8"/>
  <c r="G15" i="8"/>
  <c r="F15" i="8"/>
  <c r="E15" i="8"/>
  <c r="D15" i="8"/>
  <c r="L21" i="9"/>
  <c r="K21" i="9"/>
  <c r="J21" i="9"/>
  <c r="I21" i="9"/>
  <c r="H21" i="9"/>
  <c r="G21" i="9"/>
  <c r="F21" i="9"/>
  <c r="E21" i="9"/>
  <c r="D21" i="9"/>
  <c r="L15" i="9"/>
  <c r="K15" i="9"/>
  <c r="J15" i="9"/>
  <c r="I15" i="9"/>
  <c r="H15" i="9"/>
  <c r="G15" i="9"/>
  <c r="F15" i="9"/>
  <c r="E15" i="9"/>
  <c r="D15" i="9"/>
  <c r="M21" i="10"/>
  <c r="L21" i="10"/>
  <c r="K21" i="10"/>
  <c r="J21" i="10"/>
  <c r="I21" i="10"/>
  <c r="H21" i="10"/>
  <c r="G21" i="10"/>
  <c r="F21" i="10"/>
  <c r="E21" i="10"/>
  <c r="D21" i="10"/>
  <c r="M15" i="10"/>
  <c r="L15" i="10"/>
  <c r="K15" i="10"/>
  <c r="J15" i="10"/>
  <c r="I15" i="10"/>
  <c r="H15" i="10"/>
  <c r="G15" i="10"/>
  <c r="F15" i="10"/>
  <c r="E15" i="10"/>
  <c r="D15" i="10"/>
  <c r="M21" i="11"/>
  <c r="L21" i="11"/>
  <c r="K21" i="11"/>
  <c r="J21" i="11"/>
  <c r="I21" i="11"/>
  <c r="H21" i="11"/>
  <c r="G21" i="11"/>
  <c r="F21" i="11"/>
  <c r="E21" i="11"/>
  <c r="D21" i="11"/>
  <c r="M15" i="11"/>
  <c r="L15" i="11"/>
  <c r="K15" i="11"/>
  <c r="J15" i="11"/>
  <c r="I15" i="11"/>
  <c r="H15" i="11"/>
  <c r="G15" i="11"/>
  <c r="F15" i="11"/>
  <c r="E15" i="11"/>
  <c r="D15" i="11"/>
  <c r="M21" i="12"/>
  <c r="L21" i="12"/>
  <c r="K21" i="12"/>
  <c r="J21" i="12"/>
  <c r="I21" i="12"/>
  <c r="H21" i="12"/>
  <c r="G21" i="12"/>
  <c r="F21" i="12"/>
  <c r="E21" i="12"/>
  <c r="D21" i="12"/>
  <c r="M15" i="12"/>
  <c r="L15" i="12"/>
  <c r="K15" i="12"/>
  <c r="J15" i="12"/>
  <c r="I15" i="12"/>
  <c r="H15" i="12"/>
  <c r="G15" i="12"/>
  <c r="F15" i="12"/>
  <c r="E15" i="12"/>
  <c r="D15" i="12"/>
  <c r="M21" i="13"/>
  <c r="L21" i="13"/>
  <c r="K21" i="13"/>
  <c r="J21" i="13"/>
  <c r="I21" i="13"/>
  <c r="H21" i="13"/>
  <c r="G21" i="13"/>
  <c r="F21" i="13"/>
  <c r="E21" i="13"/>
  <c r="D21" i="13"/>
  <c r="M15" i="13"/>
  <c r="L15" i="13"/>
  <c r="K15" i="13"/>
  <c r="J15" i="13"/>
  <c r="I15" i="13"/>
  <c r="H15" i="13"/>
  <c r="G15" i="13"/>
  <c r="F15" i="13"/>
  <c r="E15" i="13"/>
  <c r="D15" i="13"/>
  <c r="M21" i="14"/>
  <c r="L21" i="14"/>
  <c r="K21" i="14"/>
  <c r="J21" i="14"/>
  <c r="I21" i="14"/>
  <c r="H21" i="14"/>
  <c r="G21" i="14"/>
  <c r="F21" i="14"/>
  <c r="E21" i="14"/>
  <c r="D21" i="14"/>
  <c r="M15" i="14"/>
  <c r="L15" i="14"/>
  <c r="K15" i="14"/>
  <c r="J15" i="14"/>
  <c r="I15" i="14"/>
  <c r="H15" i="14"/>
  <c r="G15" i="14"/>
  <c r="F15" i="14"/>
  <c r="E15" i="14"/>
  <c r="D15" i="14"/>
  <c r="M21" i="15"/>
  <c r="L21" i="15"/>
  <c r="K21" i="15"/>
  <c r="J21" i="15"/>
  <c r="I21" i="15"/>
  <c r="H21" i="15"/>
  <c r="G21" i="15"/>
  <c r="F21" i="15"/>
  <c r="E21" i="15"/>
  <c r="D21" i="15"/>
  <c r="M15" i="15"/>
  <c r="L15" i="15"/>
  <c r="K15" i="15"/>
  <c r="J15" i="15"/>
  <c r="I15" i="15"/>
  <c r="H15" i="15"/>
  <c r="G15" i="15"/>
  <c r="F15" i="15"/>
  <c r="E15" i="15"/>
  <c r="D15" i="15"/>
  <c r="M21" i="16"/>
  <c r="L21" i="16"/>
  <c r="K21" i="16"/>
  <c r="J21" i="16"/>
  <c r="I21" i="16"/>
  <c r="H21" i="16"/>
  <c r="G21" i="16"/>
  <c r="F21" i="16"/>
  <c r="E21" i="16"/>
  <c r="D21" i="16"/>
  <c r="M15" i="16"/>
  <c r="L15" i="16"/>
  <c r="K15" i="16"/>
  <c r="J15" i="16"/>
  <c r="I15" i="16"/>
  <c r="H15" i="16"/>
  <c r="G15" i="16"/>
  <c r="F15" i="16"/>
  <c r="E15" i="16"/>
  <c r="D15" i="16"/>
  <c r="M21" i="17"/>
  <c r="L21" i="17"/>
  <c r="K21" i="17"/>
  <c r="J21" i="17"/>
  <c r="I21" i="17"/>
  <c r="H21" i="17"/>
  <c r="G21" i="17"/>
  <c r="F21" i="17"/>
  <c r="E21" i="17"/>
  <c r="D21" i="17"/>
  <c r="M15" i="17"/>
  <c r="L15" i="17"/>
  <c r="K15" i="17"/>
  <c r="J15" i="17"/>
  <c r="I15" i="17"/>
  <c r="H15" i="17"/>
  <c r="G15" i="17"/>
  <c r="F15" i="17"/>
  <c r="E15" i="17"/>
  <c r="D15" i="17"/>
  <c r="M21" i="18"/>
  <c r="L21" i="18"/>
  <c r="K21" i="18"/>
  <c r="J21" i="18"/>
  <c r="I21" i="18"/>
  <c r="H21" i="18"/>
  <c r="G21" i="18"/>
  <c r="F21" i="18"/>
  <c r="E21" i="18"/>
  <c r="D21" i="18"/>
  <c r="M15" i="18"/>
  <c r="L15" i="18"/>
  <c r="K15" i="18"/>
  <c r="J15" i="18"/>
  <c r="I15" i="18"/>
  <c r="H15" i="18"/>
  <c r="G15" i="18"/>
  <c r="F15" i="18"/>
  <c r="E15" i="18"/>
  <c r="D15" i="18"/>
  <c r="M21" i="19"/>
  <c r="L21" i="19"/>
  <c r="K21" i="19"/>
  <c r="J21" i="19"/>
  <c r="I21" i="19"/>
  <c r="H21" i="19"/>
  <c r="G21" i="19"/>
  <c r="F21" i="19"/>
  <c r="E21" i="19"/>
  <c r="D21" i="19"/>
  <c r="M15" i="19"/>
  <c r="L15" i="19"/>
  <c r="K15" i="19"/>
  <c r="J15" i="19"/>
  <c r="I15" i="19"/>
  <c r="H15" i="19"/>
  <c r="G15" i="19"/>
  <c r="F15" i="19"/>
  <c r="E15" i="19"/>
  <c r="D15" i="19"/>
  <c r="M21" i="20"/>
  <c r="L21" i="20"/>
  <c r="K21" i="20"/>
  <c r="J21" i="20"/>
  <c r="I21" i="20"/>
  <c r="H21" i="20"/>
  <c r="G21" i="20"/>
  <c r="F21" i="20"/>
  <c r="E21" i="20"/>
  <c r="D21" i="20"/>
  <c r="M15" i="20"/>
  <c r="L15" i="20"/>
  <c r="K15" i="20"/>
  <c r="J15" i="20"/>
  <c r="I15" i="20"/>
  <c r="H15" i="20"/>
  <c r="G15" i="20"/>
  <c r="F15" i="20"/>
  <c r="E15" i="20"/>
  <c r="D15" i="20"/>
  <c r="M21" i="21"/>
  <c r="L21" i="21"/>
  <c r="K21" i="21"/>
  <c r="J21" i="21"/>
  <c r="I21" i="21"/>
  <c r="H21" i="21"/>
  <c r="G21" i="21"/>
  <c r="F21" i="21"/>
  <c r="E21" i="21"/>
  <c r="D21" i="21"/>
  <c r="M15" i="21"/>
  <c r="L15" i="21"/>
  <c r="K15" i="21"/>
  <c r="J15" i="21"/>
  <c r="I15" i="21"/>
  <c r="H15" i="21"/>
  <c r="G15" i="21"/>
  <c r="F15" i="21"/>
  <c r="E15" i="21"/>
  <c r="D15" i="21"/>
  <c r="M21" i="22"/>
  <c r="L21" i="22"/>
  <c r="K21" i="22"/>
  <c r="J21" i="22"/>
  <c r="I21" i="22"/>
  <c r="H21" i="22"/>
  <c r="G21" i="22"/>
  <c r="F21" i="22"/>
  <c r="E21" i="22"/>
  <c r="D21" i="22"/>
  <c r="M15" i="22"/>
  <c r="L15" i="22"/>
  <c r="K15" i="22"/>
  <c r="J15" i="22"/>
  <c r="I15" i="22"/>
  <c r="H15" i="22"/>
  <c r="G15" i="22"/>
  <c r="F15" i="22"/>
  <c r="E15" i="22"/>
  <c r="D15" i="22"/>
  <c r="M21" i="23"/>
  <c r="L21" i="23"/>
  <c r="K21" i="23"/>
  <c r="J21" i="23"/>
  <c r="I21" i="23"/>
  <c r="H21" i="23"/>
  <c r="G21" i="23"/>
  <c r="F21" i="23"/>
  <c r="E21" i="23"/>
  <c r="D21" i="23"/>
  <c r="M15" i="23"/>
  <c r="L15" i="23"/>
  <c r="K15" i="23"/>
  <c r="J15" i="23"/>
  <c r="I15" i="23"/>
  <c r="H15" i="23"/>
  <c r="G15" i="23"/>
  <c r="F15" i="23"/>
  <c r="E15" i="23"/>
  <c r="D15" i="23"/>
  <c r="M21" i="24"/>
  <c r="L21" i="24"/>
  <c r="K21" i="24"/>
  <c r="J21" i="24"/>
  <c r="H21" i="24"/>
  <c r="G21" i="24"/>
  <c r="F21" i="24"/>
  <c r="E21" i="24"/>
  <c r="D21" i="24"/>
  <c r="M15" i="24"/>
  <c r="L15" i="24"/>
  <c r="K15" i="24"/>
  <c r="J15" i="24"/>
  <c r="I15" i="24"/>
  <c r="H15" i="24"/>
  <c r="G15" i="24"/>
  <c r="F15" i="24"/>
  <c r="E15" i="24"/>
  <c r="D15" i="24"/>
  <c r="M21" i="25"/>
  <c r="L21" i="25"/>
  <c r="K21" i="25"/>
  <c r="J21" i="25"/>
  <c r="I21" i="25"/>
  <c r="H21" i="25"/>
  <c r="G21" i="25"/>
  <c r="F21" i="25"/>
  <c r="E21" i="25"/>
  <c r="D21" i="25"/>
  <c r="M15" i="25"/>
  <c r="L15" i="25"/>
  <c r="K15" i="25"/>
  <c r="J15" i="25"/>
  <c r="I15" i="25"/>
  <c r="H15" i="25"/>
  <c r="G15" i="25"/>
  <c r="F15" i="25"/>
  <c r="E15" i="25"/>
  <c r="D15" i="25"/>
  <c r="M21" i="26"/>
  <c r="L21" i="26"/>
  <c r="K21" i="26"/>
  <c r="J21" i="26"/>
  <c r="I21" i="26"/>
  <c r="H21" i="26"/>
  <c r="G21" i="26"/>
  <c r="F21" i="26"/>
  <c r="E21" i="26"/>
  <c r="D21" i="26"/>
  <c r="M15" i="26"/>
  <c r="L15" i="26"/>
  <c r="K15" i="26"/>
  <c r="J15" i="26"/>
  <c r="I15" i="26"/>
  <c r="H15" i="26"/>
  <c r="G15" i="26"/>
  <c r="F15" i="26"/>
  <c r="E15" i="26"/>
  <c r="D15" i="26"/>
  <c r="M21" i="27"/>
  <c r="L21" i="27"/>
  <c r="K21" i="27"/>
  <c r="J21" i="27"/>
  <c r="I21" i="27"/>
  <c r="H21" i="27"/>
  <c r="G21" i="27"/>
  <c r="F21" i="27"/>
  <c r="E21" i="27"/>
  <c r="D21" i="27"/>
  <c r="M15" i="27"/>
  <c r="L15" i="27"/>
  <c r="K15" i="27"/>
  <c r="J15" i="27"/>
  <c r="I15" i="27"/>
  <c r="H15" i="27"/>
  <c r="G15" i="27"/>
  <c r="F15" i="27"/>
  <c r="E15" i="27"/>
  <c r="D15" i="27"/>
  <c r="M21" i="28"/>
  <c r="L21" i="28"/>
  <c r="K21" i="28"/>
  <c r="J21" i="28"/>
  <c r="I21" i="28"/>
  <c r="H21" i="28"/>
  <c r="G21" i="28"/>
  <c r="F21" i="28"/>
  <c r="E21" i="28"/>
  <c r="D21" i="28"/>
  <c r="M15" i="28"/>
  <c r="L15" i="28"/>
  <c r="K15" i="28"/>
  <c r="J15" i="28"/>
  <c r="I15" i="28"/>
  <c r="H15" i="28"/>
  <c r="G15" i="28"/>
  <c r="F15" i="28"/>
  <c r="E15" i="28"/>
  <c r="D15" i="28"/>
  <c r="M21" i="29"/>
  <c r="L21" i="29"/>
  <c r="K21" i="29"/>
  <c r="J21" i="29"/>
  <c r="I21" i="29"/>
  <c r="H21" i="29"/>
  <c r="G21" i="29"/>
  <c r="F21" i="29"/>
  <c r="E21" i="29"/>
  <c r="D21" i="29"/>
  <c r="M15" i="29"/>
  <c r="L15" i="29"/>
  <c r="K15" i="29"/>
  <c r="J15" i="29"/>
  <c r="I15" i="29"/>
  <c r="H15" i="29"/>
  <c r="G15" i="29"/>
  <c r="F15" i="29"/>
  <c r="E15" i="29"/>
  <c r="D15" i="29"/>
  <c r="M21" i="30"/>
  <c r="L21" i="30"/>
  <c r="K21" i="30"/>
  <c r="J21" i="30"/>
  <c r="I21" i="30"/>
  <c r="H21" i="30"/>
  <c r="G21" i="30"/>
  <c r="F21" i="30"/>
  <c r="E21" i="30"/>
  <c r="D21" i="30"/>
  <c r="M15" i="30"/>
  <c r="L15" i="30"/>
  <c r="K15" i="30"/>
  <c r="J15" i="30"/>
  <c r="I15" i="30"/>
  <c r="H15" i="30"/>
  <c r="G15" i="30"/>
  <c r="F15" i="30"/>
  <c r="E15" i="30"/>
  <c r="D15" i="30"/>
  <c r="M21" i="31"/>
  <c r="L21" i="31"/>
  <c r="K21" i="31"/>
  <c r="J21" i="31"/>
  <c r="I21" i="31"/>
  <c r="H21" i="31"/>
  <c r="G21" i="31"/>
  <c r="F21" i="31"/>
  <c r="E21" i="31"/>
  <c r="D21" i="31"/>
  <c r="M15" i="31"/>
  <c r="L15" i="31"/>
  <c r="K15" i="31"/>
  <c r="J15" i="31"/>
  <c r="I15" i="31"/>
  <c r="H15" i="31"/>
  <c r="G15" i="31"/>
  <c r="F15" i="31"/>
  <c r="E15" i="31"/>
  <c r="D15" i="31"/>
  <c r="M21" i="32"/>
  <c r="L21" i="32"/>
  <c r="K21" i="32"/>
  <c r="J21" i="32"/>
  <c r="I21" i="32"/>
  <c r="H21" i="32"/>
  <c r="G21" i="32"/>
  <c r="F21" i="32"/>
  <c r="E21" i="32"/>
  <c r="D21" i="32"/>
  <c r="M15" i="32"/>
  <c r="L15" i="32"/>
  <c r="K15" i="32"/>
  <c r="J15" i="32"/>
  <c r="I15" i="32"/>
  <c r="H15" i="32"/>
  <c r="G15" i="32"/>
  <c r="F15" i="32"/>
  <c r="E15" i="32"/>
  <c r="D15" i="32"/>
  <c r="M21" i="33"/>
  <c r="L21" i="33"/>
  <c r="K21" i="33"/>
  <c r="J21" i="33"/>
  <c r="I21" i="33"/>
  <c r="H21" i="33"/>
  <c r="G21" i="33"/>
  <c r="F21" i="33"/>
  <c r="E21" i="33"/>
  <c r="D21" i="33"/>
  <c r="M15" i="33"/>
  <c r="L15" i="33"/>
  <c r="K15" i="33"/>
  <c r="J15" i="33"/>
  <c r="I15" i="33"/>
  <c r="H15" i="33"/>
  <c r="G15" i="33"/>
  <c r="F15" i="33"/>
  <c r="E15" i="33"/>
  <c r="D15" i="33"/>
  <c r="M21" i="34"/>
  <c r="L21" i="34"/>
  <c r="K21" i="34"/>
  <c r="J21" i="34"/>
  <c r="I21" i="34"/>
  <c r="H21" i="34"/>
  <c r="G21" i="34"/>
  <c r="F21" i="34"/>
  <c r="E21" i="34"/>
  <c r="D21" i="34"/>
  <c r="M15" i="34"/>
  <c r="L15" i="34"/>
  <c r="K15" i="34"/>
  <c r="J15" i="34"/>
  <c r="I15" i="34"/>
  <c r="H15" i="34"/>
  <c r="G15" i="34"/>
  <c r="F15" i="34"/>
  <c r="E15" i="34"/>
  <c r="D15" i="34"/>
  <c r="M21" i="35"/>
  <c r="L21" i="35"/>
  <c r="K21" i="35"/>
  <c r="J21" i="35"/>
  <c r="I21" i="35"/>
  <c r="H21" i="35"/>
  <c r="G21" i="35"/>
  <c r="F21" i="35"/>
  <c r="E21" i="35"/>
  <c r="D21" i="35"/>
  <c r="M15" i="35"/>
  <c r="L15" i="35"/>
  <c r="K15" i="35"/>
  <c r="J15" i="35"/>
  <c r="I15" i="35"/>
  <c r="H15" i="35"/>
  <c r="G15" i="35"/>
  <c r="F15" i="35"/>
  <c r="E15" i="35"/>
  <c r="D15" i="35"/>
  <c r="M21" i="36"/>
  <c r="L21" i="36"/>
  <c r="K21" i="36"/>
  <c r="J21" i="36"/>
  <c r="I21" i="36"/>
  <c r="H21" i="36"/>
  <c r="G21" i="36"/>
  <c r="F21" i="36"/>
  <c r="E21" i="36"/>
  <c r="D21" i="36"/>
  <c r="M15" i="36"/>
  <c r="L15" i="36"/>
  <c r="K15" i="36"/>
  <c r="J15" i="36"/>
  <c r="I15" i="36"/>
  <c r="H15" i="36"/>
  <c r="G15" i="36"/>
  <c r="F15" i="36"/>
  <c r="E15" i="36"/>
  <c r="D15" i="36"/>
  <c r="M21" i="37"/>
  <c r="L21" i="37"/>
  <c r="K21" i="37"/>
  <c r="J21" i="37"/>
  <c r="I21" i="37"/>
  <c r="H21" i="37"/>
  <c r="G21" i="37"/>
  <c r="F21" i="37"/>
  <c r="E21" i="37"/>
  <c r="D21" i="37"/>
  <c r="M15" i="37"/>
  <c r="L15" i="37"/>
  <c r="K15" i="37"/>
  <c r="J15" i="37"/>
  <c r="I15" i="37"/>
  <c r="H15" i="37"/>
  <c r="G15" i="37"/>
  <c r="F15" i="37"/>
  <c r="E15" i="37"/>
  <c r="D15" i="37"/>
  <c r="M21" i="38"/>
  <c r="L21" i="38"/>
  <c r="K21" i="38"/>
  <c r="J21" i="38"/>
  <c r="I21" i="38"/>
  <c r="H21" i="38"/>
  <c r="G21" i="38"/>
  <c r="F21" i="38"/>
  <c r="E21" i="38"/>
  <c r="D21" i="38"/>
  <c r="M15" i="38"/>
  <c r="L15" i="38"/>
  <c r="K15" i="38"/>
  <c r="J15" i="38"/>
  <c r="I15" i="38"/>
  <c r="H15" i="38"/>
  <c r="G15" i="38"/>
  <c r="F15" i="38"/>
  <c r="E15" i="38"/>
  <c r="D15" i="38"/>
  <c r="M21" i="39"/>
  <c r="L21" i="39"/>
  <c r="K21" i="39"/>
  <c r="J21" i="39"/>
  <c r="I21" i="39"/>
  <c r="H21" i="39"/>
  <c r="G21" i="39"/>
  <c r="F21" i="39"/>
  <c r="E21" i="39"/>
  <c r="D21" i="39"/>
  <c r="M15" i="39"/>
  <c r="L15" i="39"/>
  <c r="K15" i="39"/>
  <c r="J15" i="39"/>
  <c r="I15" i="39"/>
  <c r="H15" i="39"/>
  <c r="G15" i="39"/>
  <c r="F15" i="39"/>
  <c r="E15" i="39"/>
  <c r="D15" i="39"/>
  <c r="M21" i="40"/>
  <c r="L21" i="40"/>
  <c r="K21" i="40"/>
  <c r="J21" i="40"/>
  <c r="I21" i="40"/>
  <c r="H21" i="40"/>
  <c r="G21" i="40"/>
  <c r="F21" i="40"/>
  <c r="E21" i="40"/>
  <c r="D21" i="40"/>
  <c r="M15" i="40"/>
  <c r="L15" i="40"/>
  <c r="K15" i="40"/>
  <c r="J15" i="40"/>
  <c r="I15" i="40"/>
  <c r="H15" i="40"/>
  <c r="G15" i="40"/>
  <c r="F15" i="40"/>
  <c r="E15" i="40"/>
  <c r="D15" i="40"/>
  <c r="M21" i="41"/>
  <c r="L21" i="41"/>
  <c r="K21" i="41"/>
  <c r="J21" i="41"/>
  <c r="I21" i="41"/>
  <c r="H21" i="41"/>
  <c r="G21" i="41"/>
  <c r="F21" i="41"/>
  <c r="E21" i="41"/>
  <c r="D21" i="41"/>
  <c r="M15" i="41"/>
  <c r="L15" i="41"/>
  <c r="K15" i="41"/>
  <c r="J15" i="41"/>
  <c r="I15" i="41"/>
  <c r="H15" i="41"/>
  <c r="G15" i="41"/>
  <c r="F15" i="41"/>
  <c r="E15" i="41"/>
  <c r="M21" i="42"/>
  <c r="L21" i="42"/>
  <c r="K21" i="42"/>
  <c r="J21" i="42"/>
  <c r="I21" i="42"/>
  <c r="H21" i="42"/>
  <c r="G21" i="42"/>
  <c r="F21" i="42"/>
  <c r="E21" i="42"/>
  <c r="D21" i="42"/>
  <c r="M15" i="42"/>
  <c r="L15" i="42"/>
  <c r="K15" i="42"/>
  <c r="J15" i="42"/>
  <c r="I15" i="42"/>
  <c r="H15" i="42"/>
  <c r="G15" i="42"/>
  <c r="F15" i="42"/>
  <c r="E15" i="42"/>
  <c r="D15" i="42"/>
  <c r="M21" i="43"/>
  <c r="L21" i="43"/>
  <c r="K21" i="43"/>
  <c r="J21" i="43"/>
  <c r="I21" i="43"/>
  <c r="H21" i="43"/>
  <c r="G21" i="43"/>
  <c r="F21" i="43"/>
  <c r="E21" i="43"/>
  <c r="D21" i="43"/>
  <c r="M15" i="43"/>
  <c r="L15" i="43"/>
  <c r="K15" i="43"/>
  <c r="J15" i="43"/>
  <c r="I15" i="43"/>
  <c r="H15" i="43"/>
  <c r="G15" i="43"/>
  <c r="F15" i="43"/>
  <c r="E15" i="43"/>
  <c r="D15" i="43"/>
  <c r="M21" i="44"/>
  <c r="L21" i="44"/>
  <c r="K21" i="44"/>
  <c r="J21" i="44"/>
  <c r="I21" i="44"/>
  <c r="H21" i="44"/>
  <c r="G21" i="44"/>
  <c r="F21" i="44"/>
  <c r="E21" i="44"/>
  <c r="D21" i="44"/>
  <c r="M15" i="44"/>
  <c r="L15" i="44"/>
  <c r="K15" i="44"/>
  <c r="J15" i="44"/>
  <c r="I15" i="44"/>
  <c r="H15" i="44"/>
  <c r="G15" i="44"/>
  <c r="F15" i="44"/>
  <c r="E15" i="44"/>
  <c r="D15" i="44"/>
  <c r="M21" i="45"/>
  <c r="L21" i="45"/>
  <c r="K21" i="45"/>
  <c r="J21" i="45"/>
  <c r="I21" i="45"/>
  <c r="H21" i="45"/>
  <c r="G21" i="45"/>
  <c r="F21" i="45"/>
  <c r="E21" i="45"/>
  <c r="D21" i="45"/>
  <c r="M15" i="45"/>
  <c r="L15" i="45"/>
  <c r="K15" i="45"/>
  <c r="J15" i="45"/>
  <c r="I15" i="45"/>
  <c r="H15" i="45"/>
  <c r="G15" i="45"/>
  <c r="F15" i="45"/>
  <c r="E15" i="45"/>
  <c r="D15" i="45"/>
  <c r="M21" i="46"/>
  <c r="L21" i="46"/>
  <c r="K21" i="46"/>
  <c r="J21" i="46"/>
  <c r="I21" i="46"/>
  <c r="H21" i="46"/>
  <c r="G21" i="46"/>
  <c r="F21" i="46"/>
  <c r="E21" i="46"/>
  <c r="D21" i="46"/>
  <c r="M15" i="46"/>
  <c r="L15" i="46"/>
  <c r="K15" i="46"/>
  <c r="J15" i="46"/>
  <c r="I15" i="46"/>
  <c r="H15" i="46"/>
  <c r="G15" i="46"/>
  <c r="F15" i="46"/>
  <c r="E15" i="46"/>
  <c r="D15" i="46"/>
  <c r="M21" i="47"/>
  <c r="L21" i="47"/>
  <c r="K21" i="47"/>
  <c r="J21" i="47"/>
  <c r="I21" i="47"/>
  <c r="H21" i="47"/>
  <c r="G21" i="47"/>
  <c r="F21" i="47"/>
  <c r="E21" i="47"/>
  <c r="D21" i="47"/>
  <c r="M15" i="47"/>
  <c r="L15" i="47"/>
  <c r="K15" i="47"/>
  <c r="J15" i="47"/>
  <c r="I15" i="47"/>
  <c r="H15" i="47"/>
  <c r="G15" i="47"/>
  <c r="F15" i="47"/>
  <c r="E15" i="47"/>
  <c r="D15" i="47"/>
  <c r="M21" i="48"/>
  <c r="L21" i="48"/>
  <c r="K21" i="48"/>
  <c r="J21" i="48"/>
  <c r="I21" i="48"/>
  <c r="H21" i="48"/>
  <c r="G21" i="48"/>
  <c r="F21" i="48"/>
  <c r="E21" i="48"/>
  <c r="D21" i="48"/>
  <c r="M15" i="48"/>
  <c r="L15" i="48"/>
  <c r="K15" i="48"/>
  <c r="J15" i="48"/>
  <c r="I15" i="48"/>
  <c r="H15" i="48"/>
  <c r="G15" i="48"/>
  <c r="F15" i="48"/>
  <c r="E15" i="48"/>
  <c r="D15" i="48"/>
  <c r="M21" i="49"/>
  <c r="L21" i="49"/>
  <c r="K21" i="49"/>
  <c r="J21" i="49"/>
  <c r="I21" i="49"/>
  <c r="H21" i="49"/>
  <c r="G21" i="49"/>
  <c r="F21" i="49"/>
  <c r="E21" i="49"/>
  <c r="D21" i="49"/>
  <c r="M15" i="49"/>
  <c r="L15" i="49"/>
  <c r="K15" i="49"/>
  <c r="J15" i="49"/>
  <c r="I15" i="49"/>
  <c r="H15" i="49"/>
  <c r="G15" i="49"/>
  <c r="F15" i="49"/>
  <c r="E15" i="49"/>
  <c r="D15" i="49"/>
  <c r="M21" i="50"/>
  <c r="L21" i="50"/>
  <c r="K21" i="50"/>
  <c r="J21" i="50"/>
  <c r="I21" i="50"/>
  <c r="H21" i="50"/>
  <c r="G21" i="50"/>
  <c r="F21" i="50"/>
  <c r="E21" i="50"/>
  <c r="D21" i="50"/>
  <c r="M15" i="50"/>
  <c r="L15" i="50"/>
  <c r="K15" i="50"/>
  <c r="J15" i="50"/>
  <c r="I15" i="50"/>
  <c r="H15" i="50"/>
  <c r="G15" i="50"/>
  <c r="F15" i="50"/>
  <c r="E15" i="50"/>
  <c r="D15" i="50"/>
  <c r="M21" i="51"/>
  <c r="L21" i="51"/>
  <c r="K21" i="51"/>
  <c r="J21" i="51"/>
  <c r="I21" i="51"/>
  <c r="H21" i="51"/>
  <c r="G21" i="51"/>
  <c r="F21" i="51"/>
  <c r="E21" i="51"/>
  <c r="D21" i="51"/>
  <c r="M15" i="51"/>
  <c r="L15" i="51"/>
  <c r="K15" i="51"/>
  <c r="J15" i="51"/>
  <c r="I15" i="51"/>
  <c r="H15" i="51"/>
  <c r="G15" i="51"/>
  <c r="F15" i="51"/>
  <c r="E15" i="51"/>
  <c r="D15" i="51"/>
  <c r="M21" i="52"/>
  <c r="L21" i="52"/>
  <c r="K21" i="52"/>
  <c r="J21" i="52"/>
  <c r="I21" i="52"/>
  <c r="H21" i="52"/>
  <c r="G21" i="52"/>
  <c r="F21" i="52"/>
  <c r="E21" i="52"/>
  <c r="D21" i="52"/>
  <c r="M15" i="52"/>
  <c r="L15" i="52"/>
  <c r="K15" i="52"/>
  <c r="J15" i="52"/>
  <c r="I15" i="52"/>
  <c r="H15" i="52"/>
  <c r="G15" i="52"/>
  <c r="F15" i="52"/>
  <c r="E15" i="52"/>
  <c r="D15" i="52"/>
  <c r="M21" i="53"/>
  <c r="L21" i="53"/>
  <c r="K21" i="53"/>
  <c r="J21" i="53"/>
  <c r="I21" i="53"/>
  <c r="H21" i="53"/>
  <c r="G21" i="53"/>
  <c r="F21" i="53"/>
  <c r="E21" i="53"/>
  <c r="D21" i="53"/>
  <c r="M15" i="53"/>
  <c r="L15" i="53"/>
  <c r="K15" i="53"/>
  <c r="J15" i="53"/>
  <c r="I15" i="53"/>
  <c r="H15" i="53"/>
  <c r="G15" i="53"/>
  <c r="F15" i="53"/>
  <c r="E15" i="53"/>
  <c r="D15" i="53"/>
  <c r="M21" i="54"/>
  <c r="L21" i="54"/>
  <c r="K21" i="54"/>
  <c r="J21" i="54"/>
  <c r="I21" i="54"/>
  <c r="H21" i="54"/>
  <c r="G21" i="54"/>
  <c r="F21" i="54"/>
  <c r="E21" i="54"/>
  <c r="D21" i="54"/>
  <c r="M15" i="54"/>
  <c r="L15" i="54"/>
  <c r="K15" i="54"/>
  <c r="J15" i="54"/>
  <c r="I15" i="54"/>
  <c r="H15" i="54"/>
  <c r="G15" i="54"/>
  <c r="F15" i="54"/>
  <c r="E15" i="54"/>
  <c r="D15" i="54"/>
  <c r="M21" i="55"/>
  <c r="L21" i="55"/>
  <c r="K21" i="55"/>
  <c r="J21" i="55"/>
  <c r="I21" i="55"/>
  <c r="H21" i="55"/>
  <c r="G21" i="55"/>
  <c r="F21" i="55"/>
  <c r="E21" i="55"/>
  <c r="D21" i="55"/>
  <c r="M15" i="55"/>
  <c r="L15" i="55"/>
  <c r="K15" i="55"/>
  <c r="J15" i="55"/>
  <c r="I15" i="55"/>
  <c r="H15" i="55"/>
  <c r="G15" i="55"/>
  <c r="F15" i="55"/>
  <c r="E15" i="55"/>
  <c r="D15" i="55"/>
  <c r="M21" i="85"/>
  <c r="L21" i="85"/>
  <c r="K21" i="85"/>
  <c r="J21" i="85"/>
  <c r="I21" i="85"/>
  <c r="H21" i="85"/>
  <c r="G21" i="85"/>
  <c r="F21" i="85"/>
  <c r="E21" i="85"/>
  <c r="D21" i="85"/>
  <c r="M15" i="85"/>
  <c r="L15" i="85"/>
  <c r="K15" i="85"/>
  <c r="J15" i="85"/>
  <c r="I15" i="85"/>
  <c r="H15" i="85"/>
  <c r="G15" i="85"/>
  <c r="F15" i="85"/>
  <c r="E15" i="85"/>
  <c r="D15" i="85"/>
  <c r="M21" i="56"/>
  <c r="L21" i="56"/>
  <c r="K21" i="56"/>
  <c r="J21" i="56"/>
  <c r="I21" i="56"/>
  <c r="H21" i="56"/>
  <c r="G21" i="56"/>
  <c r="F21" i="56"/>
  <c r="E21" i="56"/>
  <c r="D21" i="56"/>
  <c r="M15" i="56"/>
  <c r="L15" i="56"/>
  <c r="K15" i="56"/>
  <c r="J15" i="56"/>
  <c r="I15" i="56"/>
  <c r="H15" i="56"/>
  <c r="G15" i="56"/>
  <c r="F15" i="56"/>
  <c r="E15" i="56"/>
  <c r="D15" i="56"/>
  <c r="M21" i="57"/>
  <c r="L21" i="57"/>
  <c r="K21" i="57"/>
  <c r="J21" i="57"/>
  <c r="I21" i="57"/>
  <c r="H21" i="57"/>
  <c r="G21" i="57"/>
  <c r="F21" i="57"/>
  <c r="E21" i="57"/>
  <c r="D21" i="57"/>
  <c r="M15" i="57"/>
  <c r="L15" i="57"/>
  <c r="K15" i="57"/>
  <c r="J15" i="57"/>
  <c r="I15" i="57"/>
  <c r="H15" i="57"/>
  <c r="G15" i="57"/>
  <c r="F15" i="57"/>
  <c r="E15" i="57"/>
  <c r="D15" i="57"/>
  <c r="M21" i="58"/>
  <c r="L21" i="58"/>
  <c r="K21" i="58"/>
  <c r="J21" i="58"/>
  <c r="I21" i="58"/>
  <c r="H21" i="58"/>
  <c r="G21" i="58"/>
  <c r="F21" i="58"/>
  <c r="E21" i="58"/>
  <c r="D21" i="58"/>
  <c r="M15" i="58"/>
  <c r="G15" i="58"/>
  <c r="F15" i="58"/>
  <c r="E15" i="58"/>
  <c r="D15" i="58"/>
  <c r="M21" i="59"/>
  <c r="L21" i="59"/>
  <c r="K21" i="59"/>
  <c r="J21" i="59"/>
  <c r="I21" i="59"/>
  <c r="H21" i="59"/>
  <c r="G21" i="59"/>
  <c r="F21" i="59"/>
  <c r="E21" i="59"/>
  <c r="D21" i="59"/>
  <c r="M15" i="59"/>
  <c r="L15" i="59"/>
  <c r="K15" i="59"/>
  <c r="J15" i="59"/>
  <c r="I15" i="59"/>
  <c r="H15" i="59"/>
  <c r="G15" i="59"/>
  <c r="F15" i="59"/>
  <c r="E15" i="59"/>
  <c r="D15" i="59"/>
  <c r="M21" i="60"/>
  <c r="L21" i="60"/>
  <c r="K21" i="60"/>
  <c r="J21" i="60"/>
  <c r="I21" i="60"/>
  <c r="H21" i="60"/>
  <c r="G21" i="60"/>
  <c r="F21" i="60"/>
  <c r="E21" i="60"/>
  <c r="D21" i="60"/>
  <c r="M15" i="60"/>
  <c r="L15" i="60"/>
  <c r="K15" i="60"/>
  <c r="J15" i="60"/>
  <c r="I15" i="60"/>
  <c r="H15" i="60"/>
  <c r="G15" i="60"/>
  <c r="F15" i="60"/>
  <c r="E15" i="60"/>
  <c r="D15" i="60"/>
  <c r="M21" i="61"/>
  <c r="L21" i="61"/>
  <c r="K21" i="61"/>
  <c r="J21" i="61"/>
  <c r="I21" i="61"/>
  <c r="H21" i="61"/>
  <c r="G21" i="61"/>
  <c r="F21" i="61"/>
  <c r="E21" i="61"/>
  <c r="D21" i="61"/>
  <c r="M15" i="61"/>
  <c r="L15" i="61"/>
  <c r="K15" i="61"/>
  <c r="J15" i="61"/>
  <c r="I15" i="61"/>
  <c r="H15" i="61"/>
  <c r="G15" i="61"/>
  <c r="F15" i="61"/>
  <c r="E15" i="61"/>
  <c r="D15" i="61"/>
  <c r="M21" i="62"/>
  <c r="L21" i="62"/>
  <c r="K21" i="62"/>
  <c r="J21" i="62"/>
  <c r="I21" i="62"/>
  <c r="H21" i="62"/>
  <c r="G21" i="62"/>
  <c r="F21" i="62"/>
  <c r="E21" i="62"/>
  <c r="D21" i="62"/>
  <c r="M15" i="62"/>
  <c r="L15" i="62"/>
  <c r="K15" i="62"/>
  <c r="J15" i="62"/>
  <c r="I15" i="62"/>
  <c r="H15" i="62"/>
  <c r="G15" i="62"/>
  <c r="F15" i="62"/>
  <c r="E15" i="62"/>
  <c r="D15" i="62"/>
  <c r="M21" i="63"/>
  <c r="L21" i="63"/>
  <c r="K21" i="63"/>
  <c r="J21" i="63"/>
  <c r="I21" i="63"/>
  <c r="H21" i="63"/>
  <c r="G21" i="63"/>
  <c r="F21" i="63"/>
  <c r="E21" i="63"/>
  <c r="D21" i="63"/>
  <c r="M15" i="63"/>
  <c r="L15" i="63"/>
  <c r="K15" i="63"/>
  <c r="J15" i="63"/>
  <c r="I15" i="63"/>
  <c r="H15" i="63"/>
  <c r="G15" i="63"/>
  <c r="F15" i="63"/>
  <c r="E15" i="63"/>
  <c r="D15" i="63"/>
  <c r="M21" i="64"/>
  <c r="L21" i="64"/>
  <c r="K21" i="64"/>
  <c r="J21" i="64"/>
  <c r="I21" i="64"/>
  <c r="H21" i="64"/>
  <c r="G21" i="64"/>
  <c r="F21" i="64"/>
  <c r="E21" i="64"/>
  <c r="D21" i="64"/>
  <c r="M15" i="64"/>
  <c r="L15" i="64"/>
  <c r="K15" i="64"/>
  <c r="J15" i="64"/>
  <c r="I15" i="64"/>
  <c r="H15" i="64"/>
  <c r="G15" i="64"/>
  <c r="F15" i="64"/>
  <c r="E15" i="64"/>
  <c r="D15" i="64"/>
  <c r="M21" i="65"/>
  <c r="L21" i="65"/>
  <c r="K21" i="65"/>
  <c r="J21" i="65"/>
  <c r="I21" i="65"/>
  <c r="H21" i="65"/>
  <c r="G21" i="65"/>
  <c r="F21" i="65"/>
  <c r="E21" i="65"/>
  <c r="D21" i="65"/>
  <c r="M15" i="65"/>
  <c r="L15" i="65"/>
  <c r="K15" i="65"/>
  <c r="J15" i="65"/>
  <c r="I15" i="65"/>
  <c r="H15" i="65"/>
  <c r="G15" i="65"/>
  <c r="F15" i="65"/>
  <c r="E15" i="65"/>
  <c r="D15" i="65"/>
  <c r="M21" i="66"/>
  <c r="L21" i="66"/>
  <c r="K21" i="66"/>
  <c r="J21" i="66"/>
  <c r="I21" i="66"/>
  <c r="H21" i="66"/>
  <c r="G21" i="66"/>
  <c r="F21" i="66"/>
  <c r="E21" i="66"/>
  <c r="D21" i="66"/>
  <c r="M15" i="66"/>
  <c r="L15" i="66"/>
  <c r="K15" i="66"/>
  <c r="J15" i="66"/>
  <c r="I15" i="66"/>
  <c r="H15" i="66"/>
  <c r="G15" i="66"/>
  <c r="F15" i="66"/>
  <c r="E15" i="66"/>
  <c r="D15" i="66"/>
  <c r="M21" i="67"/>
  <c r="L21" i="67"/>
  <c r="K21" i="67"/>
  <c r="J21" i="67"/>
  <c r="I21" i="67"/>
  <c r="H21" i="67"/>
  <c r="G21" i="67"/>
  <c r="F21" i="67"/>
  <c r="E21" i="67"/>
  <c r="D21" i="67"/>
  <c r="M15" i="67"/>
  <c r="L15" i="67"/>
  <c r="K15" i="67"/>
  <c r="J15" i="67"/>
  <c r="I15" i="67"/>
  <c r="H15" i="67"/>
  <c r="G15" i="67"/>
  <c r="F15" i="67"/>
  <c r="E15" i="67"/>
  <c r="D15" i="67"/>
  <c r="M21" i="68"/>
  <c r="L21" i="68"/>
  <c r="K21" i="68"/>
  <c r="J21" i="68"/>
  <c r="I21" i="68"/>
  <c r="H21" i="68"/>
  <c r="G21" i="68"/>
  <c r="F21" i="68"/>
  <c r="E21" i="68"/>
  <c r="D21" i="68"/>
  <c r="M15" i="68"/>
  <c r="L15" i="68"/>
  <c r="K15" i="68"/>
  <c r="J15" i="68"/>
  <c r="I15" i="68"/>
  <c r="H15" i="68"/>
  <c r="G15" i="68"/>
  <c r="F15" i="68"/>
  <c r="E15" i="68"/>
  <c r="M21" i="69"/>
  <c r="L21" i="69"/>
  <c r="K21" i="69"/>
  <c r="J21" i="69"/>
  <c r="I21" i="69"/>
  <c r="H21" i="69"/>
  <c r="G21" i="69"/>
  <c r="F21" i="69"/>
  <c r="E21" i="69"/>
  <c r="D21" i="69"/>
  <c r="M15" i="69"/>
  <c r="L15" i="69"/>
  <c r="K15" i="69"/>
  <c r="J15" i="69"/>
  <c r="I15" i="69"/>
  <c r="H15" i="69"/>
  <c r="G15" i="69"/>
  <c r="F15" i="69"/>
  <c r="E15" i="69"/>
  <c r="D15" i="69"/>
  <c r="M21" i="70"/>
  <c r="L21" i="70"/>
  <c r="K21" i="70"/>
  <c r="G21" i="70"/>
  <c r="F21" i="70"/>
  <c r="E21" i="70"/>
  <c r="D21" i="70"/>
  <c r="M15" i="70"/>
  <c r="L15" i="70"/>
  <c r="K15" i="70"/>
  <c r="J15" i="70"/>
  <c r="I15" i="70"/>
  <c r="H15" i="70"/>
  <c r="G15" i="70"/>
  <c r="F15" i="70"/>
  <c r="E15" i="70"/>
  <c r="D15" i="70"/>
  <c r="M21" i="71"/>
  <c r="L21" i="71"/>
  <c r="K21" i="71"/>
  <c r="J21" i="71"/>
  <c r="I21" i="71"/>
  <c r="H21" i="71"/>
  <c r="G21" i="71"/>
  <c r="F21" i="71"/>
  <c r="E21" i="71"/>
  <c r="D21" i="71"/>
  <c r="M15" i="71"/>
  <c r="L15" i="71"/>
  <c r="K15" i="71"/>
  <c r="J15" i="71"/>
  <c r="I15" i="71"/>
  <c r="H15" i="71"/>
  <c r="G15" i="71"/>
  <c r="F15" i="71"/>
  <c r="E15" i="71"/>
  <c r="D15" i="71"/>
  <c r="M21" i="72"/>
  <c r="L21" i="72"/>
  <c r="K21" i="72"/>
  <c r="J21" i="72"/>
  <c r="I21" i="72"/>
  <c r="H21" i="72"/>
  <c r="G21" i="72"/>
  <c r="F21" i="72"/>
  <c r="E21" i="72"/>
  <c r="D21" i="72"/>
  <c r="M15" i="72"/>
  <c r="L15" i="72"/>
  <c r="K15" i="72"/>
  <c r="J15" i="72"/>
  <c r="I15" i="72"/>
  <c r="H15" i="72"/>
  <c r="G15" i="72"/>
  <c r="F15" i="72"/>
  <c r="E15" i="72"/>
  <c r="D15" i="72"/>
  <c r="M21" i="73"/>
  <c r="L21" i="73"/>
  <c r="K21" i="73"/>
  <c r="J21" i="73"/>
  <c r="I21" i="73"/>
  <c r="H21" i="73"/>
  <c r="G21" i="73"/>
  <c r="F21" i="73"/>
  <c r="E21" i="73"/>
  <c r="D21" i="73"/>
  <c r="M15" i="73"/>
  <c r="L15" i="73"/>
  <c r="K15" i="73"/>
  <c r="J15" i="73"/>
  <c r="I15" i="73"/>
  <c r="H15" i="73"/>
  <c r="G15" i="73"/>
  <c r="F15" i="73"/>
  <c r="E15" i="73"/>
  <c r="D15" i="73"/>
  <c r="M21" i="74"/>
  <c r="L21" i="74"/>
  <c r="K21" i="74"/>
  <c r="J21" i="74"/>
  <c r="I21" i="74"/>
  <c r="H21" i="74"/>
  <c r="G21" i="74"/>
  <c r="F21" i="74"/>
  <c r="E21" i="74"/>
  <c r="D21" i="74"/>
  <c r="M15" i="74"/>
  <c r="L15" i="74"/>
  <c r="K15" i="74"/>
  <c r="J15" i="74"/>
  <c r="I15" i="74"/>
  <c r="H15" i="74"/>
  <c r="G15" i="74"/>
  <c r="F15" i="74"/>
  <c r="E15" i="74"/>
  <c r="D15" i="74"/>
  <c r="M21" i="75"/>
  <c r="L21" i="75"/>
  <c r="K21" i="75"/>
  <c r="J21" i="75"/>
  <c r="I21" i="75"/>
  <c r="H21" i="75"/>
  <c r="G21" i="75"/>
  <c r="F21" i="75"/>
  <c r="E21" i="75"/>
  <c r="D21" i="75"/>
  <c r="M15" i="75"/>
  <c r="L15" i="75"/>
  <c r="K15" i="75"/>
  <c r="J15" i="75"/>
  <c r="I15" i="75"/>
  <c r="H15" i="75"/>
  <c r="G15" i="75"/>
  <c r="F15" i="75"/>
  <c r="E15" i="75"/>
  <c r="D15" i="75"/>
  <c r="M21" i="76"/>
  <c r="L21" i="76"/>
  <c r="K21" i="76"/>
  <c r="J21" i="76"/>
  <c r="I21" i="76"/>
  <c r="H21" i="76"/>
  <c r="G21" i="76"/>
  <c r="F21" i="76"/>
  <c r="E21" i="76"/>
  <c r="D21" i="76"/>
  <c r="M15" i="76"/>
  <c r="L15" i="76"/>
  <c r="K15" i="76"/>
  <c r="J15" i="76"/>
  <c r="I15" i="76"/>
  <c r="H15" i="76"/>
  <c r="G15" i="76"/>
  <c r="F15" i="76"/>
  <c r="E15" i="76"/>
  <c r="D15" i="76"/>
  <c r="M21" i="77"/>
  <c r="L21" i="77"/>
  <c r="K21" i="77"/>
  <c r="J21" i="77"/>
  <c r="I21" i="77"/>
  <c r="H21" i="77"/>
  <c r="G21" i="77"/>
  <c r="F21" i="77"/>
  <c r="E21" i="77"/>
  <c r="D21" i="77"/>
  <c r="M15" i="77"/>
  <c r="L15" i="77"/>
  <c r="K15" i="77"/>
  <c r="J15" i="77"/>
  <c r="I15" i="77"/>
  <c r="H15" i="77"/>
  <c r="G15" i="77"/>
  <c r="F15" i="77"/>
  <c r="E15" i="77"/>
  <c r="D15" i="77"/>
  <c r="M21" i="78"/>
  <c r="L21" i="78"/>
  <c r="K21" i="78"/>
  <c r="J21" i="78"/>
  <c r="I21" i="78"/>
  <c r="H21" i="78"/>
  <c r="G21" i="78"/>
  <c r="F21" i="78"/>
  <c r="E21" i="78"/>
  <c r="D21" i="78"/>
  <c r="M15" i="78"/>
  <c r="L15" i="78"/>
  <c r="K15" i="78"/>
  <c r="K8" i="78" s="1"/>
  <c r="J15" i="78"/>
  <c r="I15" i="78"/>
  <c r="H15" i="78"/>
  <c r="G15" i="78"/>
  <c r="F15" i="78"/>
  <c r="E15" i="78"/>
  <c r="D15" i="78"/>
  <c r="M21" i="79"/>
  <c r="L21" i="79"/>
  <c r="K21" i="79"/>
  <c r="J21" i="79"/>
  <c r="I21" i="79"/>
  <c r="H21" i="79"/>
  <c r="G21" i="79"/>
  <c r="F21" i="79"/>
  <c r="E21" i="79"/>
  <c r="D21" i="79"/>
  <c r="M15" i="79"/>
  <c r="L15" i="79"/>
  <c r="K15" i="79"/>
  <c r="J15" i="79"/>
  <c r="I15" i="79"/>
  <c r="H15" i="79"/>
  <c r="G15" i="79"/>
  <c r="F15" i="79"/>
  <c r="E15" i="79"/>
  <c r="D15" i="79"/>
  <c r="M21" i="80"/>
  <c r="L21" i="80"/>
  <c r="K21" i="80"/>
  <c r="J21" i="80"/>
  <c r="I21" i="80"/>
  <c r="H21" i="80"/>
  <c r="G21" i="80"/>
  <c r="F21" i="80"/>
  <c r="E21" i="80"/>
  <c r="D21" i="80"/>
  <c r="M15" i="80"/>
  <c r="L15" i="80"/>
  <c r="K15" i="80"/>
  <c r="J15" i="80"/>
  <c r="I15" i="80"/>
  <c r="H15" i="80"/>
  <c r="G15" i="80"/>
  <c r="F15" i="80"/>
  <c r="E15" i="80"/>
  <c r="D15" i="80"/>
  <c r="M21" i="81"/>
  <c r="L21" i="81"/>
  <c r="K21" i="81"/>
  <c r="J21" i="81"/>
  <c r="I21" i="81"/>
  <c r="H21" i="81"/>
  <c r="G21" i="81"/>
  <c r="F21" i="81"/>
  <c r="E21" i="81"/>
  <c r="D21" i="81"/>
  <c r="M15" i="81"/>
  <c r="L15" i="81"/>
  <c r="K15" i="81"/>
  <c r="J15" i="81"/>
  <c r="I15" i="81"/>
  <c r="H15" i="81"/>
  <c r="G15" i="81"/>
  <c r="F15" i="81"/>
  <c r="E15" i="81"/>
  <c r="D15" i="81"/>
  <c r="M21" i="82"/>
  <c r="L21" i="82"/>
  <c r="K21" i="82"/>
  <c r="J21" i="82"/>
  <c r="I21" i="82"/>
  <c r="H21" i="82"/>
  <c r="G21" i="82"/>
  <c r="F21" i="82"/>
  <c r="E21" i="82"/>
  <c r="D21" i="82"/>
  <c r="M15" i="82"/>
  <c r="L15" i="82"/>
  <c r="K15" i="82"/>
  <c r="J15" i="82"/>
  <c r="I15" i="82"/>
  <c r="H15" i="82"/>
  <c r="G15" i="82"/>
  <c r="F15" i="82"/>
  <c r="E15" i="82"/>
  <c r="D15" i="82"/>
  <c r="M21" i="83"/>
  <c r="L21" i="83"/>
  <c r="K21" i="83"/>
  <c r="J21" i="83"/>
  <c r="I21" i="83"/>
  <c r="H21" i="83"/>
  <c r="G21" i="83"/>
  <c r="F21" i="83"/>
  <c r="E21" i="83"/>
  <c r="D21" i="83"/>
  <c r="M15" i="83"/>
  <c r="L15" i="83"/>
  <c r="K15" i="83"/>
  <c r="J15" i="83"/>
  <c r="I15" i="83"/>
  <c r="H15" i="83"/>
  <c r="G15" i="83"/>
  <c r="F15" i="83"/>
  <c r="E15" i="83"/>
  <c r="D15" i="83"/>
  <c r="M21" i="84"/>
  <c r="L21" i="84"/>
  <c r="K21" i="84"/>
  <c r="J21" i="84"/>
  <c r="I21" i="84"/>
  <c r="H21" i="84"/>
  <c r="G21" i="84"/>
  <c r="F21" i="84"/>
  <c r="E21" i="84"/>
  <c r="D21" i="84"/>
  <c r="M15" i="84"/>
  <c r="L15" i="84"/>
  <c r="K15" i="84"/>
  <c r="J15" i="84"/>
  <c r="I15" i="84"/>
  <c r="H15" i="84"/>
  <c r="G15" i="84"/>
  <c r="F15" i="84"/>
  <c r="E15" i="84"/>
  <c r="D15" i="84"/>
  <c r="M21" i="4"/>
  <c r="L21" i="4"/>
  <c r="K21" i="4"/>
  <c r="J21" i="4"/>
  <c r="I21" i="4"/>
  <c r="H21" i="4"/>
  <c r="G21" i="4"/>
  <c r="F21" i="4"/>
  <c r="E21" i="4"/>
  <c r="D21" i="4"/>
  <c r="M15" i="4"/>
  <c r="L15" i="4"/>
  <c r="K15" i="4"/>
  <c r="J15" i="4"/>
  <c r="I15" i="4"/>
  <c r="H15" i="4"/>
  <c r="G15" i="4"/>
  <c r="F15" i="4"/>
  <c r="E15" i="4"/>
  <c r="D15" i="4"/>
  <c r="H8" i="78" l="1"/>
  <c r="L8" i="78"/>
  <c r="I8" i="78"/>
  <c r="J8" i="78"/>
  <c r="E8" i="84"/>
  <c r="D15" i="1" l="1"/>
  <c r="H15" i="1"/>
  <c r="I15" i="1"/>
  <c r="J15" i="1"/>
  <c r="K15" i="1"/>
  <c r="L15" i="1"/>
  <c r="B39" i="2" l="1"/>
  <c r="C39" i="2" s="1"/>
  <c r="B38" i="2"/>
  <c r="C38" i="2" s="1"/>
  <c r="B37" i="2"/>
  <c r="C37" i="2" s="1"/>
  <c r="B36" i="2"/>
  <c r="C36" i="2" s="1"/>
  <c r="B35" i="2"/>
  <c r="C35" i="2" s="1"/>
  <c r="B34" i="2"/>
  <c r="C34" i="2" s="1"/>
  <c r="B33" i="2"/>
  <c r="C33" i="2" s="1"/>
  <c r="B32" i="2"/>
  <c r="C32" i="2" s="1"/>
  <c r="B31" i="2"/>
  <c r="C31" i="2" s="1"/>
  <c r="B30" i="2"/>
  <c r="C30" i="2" s="1"/>
  <c r="B29" i="2"/>
  <c r="C29" i="2" s="1"/>
  <c r="B28" i="2"/>
  <c r="C28" i="2" s="1"/>
  <c r="B27" i="2"/>
  <c r="C27" i="2" s="1"/>
  <c r="B26" i="2"/>
  <c r="C26" i="2" s="1"/>
  <c r="B25" i="2"/>
  <c r="C25" i="2" s="1"/>
  <c r="B24" i="2"/>
  <c r="C24" i="2" s="1"/>
  <c r="B23" i="2"/>
  <c r="C23" i="2" s="1"/>
  <c r="B20" i="2"/>
  <c r="C20" i="2" s="1"/>
  <c r="B19" i="2"/>
  <c r="C19" i="2" s="1"/>
  <c r="B18" i="2"/>
  <c r="C18" i="2" s="1"/>
  <c r="B17" i="2"/>
  <c r="C17" i="2" s="1"/>
  <c r="B14" i="2"/>
  <c r="C14" i="2" s="1"/>
  <c r="B13" i="2"/>
  <c r="C13" i="2" s="1"/>
  <c r="B12" i="2"/>
  <c r="C12" i="2" s="1"/>
  <c r="B11" i="2"/>
  <c r="C11" i="2" s="1"/>
  <c r="C27" i="1"/>
  <c r="J8" i="76"/>
  <c r="G8" i="76"/>
  <c r="F8" i="76"/>
  <c r="D8" i="75"/>
  <c r="M8" i="75"/>
  <c r="I8" i="75"/>
  <c r="F8" i="75"/>
  <c r="E8" i="75"/>
  <c r="K8" i="75"/>
  <c r="J8" i="75"/>
  <c r="G8" i="75"/>
  <c r="E8" i="76" l="1"/>
  <c r="D8" i="76"/>
  <c r="I8" i="76"/>
  <c r="M8" i="76"/>
  <c r="H8" i="75"/>
  <c r="L8" i="75"/>
  <c r="K8" i="76"/>
  <c r="H8" i="76"/>
  <c r="L8" i="76"/>
  <c r="M21" i="2"/>
  <c r="L21" i="2"/>
  <c r="K21" i="2"/>
  <c r="J21" i="2"/>
  <c r="I21" i="2"/>
  <c r="H21" i="2"/>
  <c r="G21" i="2"/>
  <c r="F21" i="2"/>
  <c r="E21" i="2"/>
  <c r="D21" i="2"/>
  <c r="B21" i="2"/>
  <c r="C21" i="2" s="1"/>
  <c r="M15" i="2"/>
  <c r="L15" i="2"/>
  <c r="K15" i="2"/>
  <c r="J15" i="2"/>
  <c r="J8" i="2" s="1"/>
  <c r="I15" i="2"/>
  <c r="H15" i="2"/>
  <c r="G15" i="2"/>
  <c r="F15" i="2"/>
  <c r="E15" i="2"/>
  <c r="D15" i="2"/>
  <c r="B15" i="2"/>
  <c r="C15" i="2" s="1"/>
  <c r="L8" i="4"/>
  <c r="H8" i="4"/>
  <c r="K8" i="4"/>
  <c r="G8" i="4"/>
  <c r="D8" i="4"/>
  <c r="J8" i="4"/>
  <c r="F8" i="4"/>
  <c r="K8" i="2" l="1"/>
  <c r="D8" i="2"/>
  <c r="E8" i="2"/>
  <c r="I8" i="2"/>
  <c r="M8" i="2"/>
  <c r="F8" i="2"/>
  <c r="G8" i="2"/>
  <c r="L8" i="2"/>
  <c r="E8" i="4"/>
  <c r="I8" i="4"/>
  <c r="M8" i="4"/>
  <c r="B8" i="2"/>
  <c r="C8" i="2" s="1"/>
  <c r="H8" i="2"/>
  <c r="L8" i="3" l="1"/>
  <c r="K8" i="3"/>
  <c r="J8" i="3"/>
  <c r="I8" i="3"/>
  <c r="M8" i="6"/>
  <c r="I8" i="6"/>
  <c r="H8" i="6"/>
  <c r="L8" i="7"/>
  <c r="K8" i="7"/>
  <c r="J8" i="7"/>
  <c r="L8" i="8"/>
  <c r="K8" i="8"/>
  <c r="J8" i="8"/>
  <c r="H8" i="8"/>
  <c r="L8" i="9"/>
  <c r="K8" i="9"/>
  <c r="J8" i="9"/>
  <c r="I8" i="9"/>
  <c r="H8" i="9"/>
  <c r="L8" i="10"/>
  <c r="K8" i="10"/>
  <c r="I8" i="10"/>
  <c r="H8" i="10"/>
  <c r="L8" i="11"/>
  <c r="J8" i="11"/>
  <c r="I8" i="11"/>
  <c r="K8" i="12"/>
  <c r="J8" i="12"/>
  <c r="K8" i="13"/>
  <c r="J8" i="13"/>
  <c r="I8" i="13"/>
  <c r="H8" i="13"/>
  <c r="J8" i="14"/>
  <c r="I8" i="14"/>
  <c r="H8" i="14"/>
  <c r="M8" i="15"/>
  <c r="K8" i="15"/>
  <c r="J8" i="15"/>
  <c r="I8" i="15"/>
  <c r="L8" i="16"/>
  <c r="K8" i="16"/>
  <c r="L8" i="17"/>
  <c r="K8" i="17"/>
  <c r="J8" i="17"/>
  <c r="I8" i="17"/>
  <c r="M8" i="18"/>
  <c r="K8" i="18"/>
  <c r="J8" i="18"/>
  <c r="I8" i="18"/>
  <c r="L8" i="19"/>
  <c r="J8" i="19"/>
  <c r="H8" i="19"/>
  <c r="L8" i="20"/>
  <c r="K8" i="20"/>
  <c r="J8" i="20"/>
  <c r="I8" i="20"/>
  <c r="H8" i="20"/>
  <c r="K8" i="21"/>
  <c r="H8" i="21"/>
  <c r="L8" i="22"/>
  <c r="K8" i="22"/>
  <c r="J8" i="22"/>
  <c r="H8" i="22"/>
  <c r="K8" i="23"/>
  <c r="J8" i="23"/>
  <c r="I8" i="23"/>
  <c r="H8" i="23"/>
  <c r="L8" i="24"/>
  <c r="K8" i="24"/>
  <c r="J8" i="24"/>
  <c r="H8" i="24"/>
  <c r="M8" i="25"/>
  <c r="L8" i="25"/>
  <c r="K8" i="25"/>
  <c r="I8" i="25"/>
  <c r="K8" i="26"/>
  <c r="J8" i="26"/>
  <c r="L8" i="27"/>
  <c r="H8" i="27"/>
  <c r="L8" i="28"/>
  <c r="K8" i="28"/>
  <c r="I8" i="28"/>
  <c r="H8" i="28"/>
  <c r="M8" i="29"/>
  <c r="L8" i="29"/>
  <c r="K8" i="29"/>
  <c r="J8" i="29"/>
  <c r="K8" i="32"/>
  <c r="J8" i="32"/>
  <c r="L8" i="33"/>
  <c r="J8" i="33"/>
  <c r="K8" i="34"/>
  <c r="I8" i="34"/>
  <c r="H8" i="34"/>
  <c r="J8" i="35"/>
  <c r="I8" i="35"/>
  <c r="L8" i="36"/>
  <c r="K8" i="36"/>
  <c r="J8" i="36"/>
  <c r="I8" i="36"/>
  <c r="H8" i="36"/>
  <c r="K8" i="37"/>
  <c r="J8" i="37"/>
  <c r="J8" i="38"/>
  <c r="H8" i="38"/>
  <c r="L8" i="39"/>
  <c r="K8" i="39"/>
  <c r="J8" i="39"/>
  <c r="I8" i="39"/>
  <c r="L8" i="40"/>
  <c r="K8" i="40"/>
  <c r="J8" i="40"/>
  <c r="L8" i="41"/>
  <c r="K8" i="41"/>
  <c r="J8" i="41"/>
  <c r="I8" i="41"/>
  <c r="H8" i="41"/>
  <c r="J8" i="42"/>
  <c r="I8" i="42"/>
  <c r="L8" i="44"/>
  <c r="J8" i="44"/>
  <c r="I8" i="44"/>
  <c r="H8" i="44"/>
  <c r="K8" i="45"/>
  <c r="L8" i="47"/>
  <c r="K8" i="47"/>
  <c r="J8" i="47"/>
  <c r="H8" i="47"/>
  <c r="L8" i="48"/>
  <c r="J8" i="48"/>
  <c r="L8" i="49"/>
  <c r="J8" i="49"/>
  <c r="I8" i="49"/>
  <c r="H8" i="49"/>
  <c r="K8" i="50"/>
  <c r="J8" i="50"/>
  <c r="I8" i="50"/>
  <c r="K8" i="51"/>
  <c r="J8" i="51"/>
  <c r="L8" i="52"/>
  <c r="K8" i="52"/>
  <c r="I8" i="52"/>
  <c r="H8" i="52"/>
  <c r="K8" i="53"/>
  <c r="K8" i="54"/>
  <c r="H8" i="54"/>
  <c r="L8" i="55"/>
  <c r="K8" i="55"/>
  <c r="I8" i="55"/>
  <c r="H8" i="55"/>
  <c r="K8" i="85"/>
  <c r="J8" i="85"/>
  <c r="I8" i="85"/>
  <c r="K8" i="56"/>
  <c r="J8" i="56"/>
  <c r="K8" i="57"/>
  <c r="J8" i="57"/>
  <c r="L8" i="59"/>
  <c r="K8" i="59"/>
  <c r="J8" i="59"/>
  <c r="L8" i="60"/>
  <c r="J8" i="60"/>
  <c r="H8" i="60"/>
  <c r="K8" i="61"/>
  <c r="J8" i="61"/>
  <c r="I8" i="61"/>
  <c r="L8" i="62"/>
  <c r="J8" i="62"/>
  <c r="H8" i="62"/>
  <c r="K8" i="63"/>
  <c r="J8" i="63"/>
  <c r="H8" i="63"/>
  <c r="K8" i="64"/>
  <c r="H8" i="64"/>
  <c r="L8" i="65"/>
  <c r="J8" i="65"/>
  <c r="H8" i="65"/>
  <c r="L8" i="66"/>
  <c r="J8" i="66"/>
  <c r="H8" i="66"/>
  <c r="L8" i="67"/>
  <c r="J8" i="67"/>
  <c r="I8" i="67"/>
  <c r="H8" i="67"/>
  <c r="L8" i="68"/>
  <c r="K8" i="68"/>
  <c r="J8" i="68"/>
  <c r="L8" i="69"/>
  <c r="K8" i="69"/>
  <c r="J8" i="69"/>
  <c r="I8" i="69"/>
  <c r="L8" i="70"/>
  <c r="K8" i="70"/>
  <c r="H8" i="70"/>
  <c r="J8" i="71"/>
  <c r="H8" i="71"/>
  <c r="L8" i="72"/>
  <c r="K8" i="72"/>
  <c r="J8" i="72"/>
  <c r="I8" i="72"/>
  <c r="H8" i="72"/>
  <c r="L8" i="73"/>
  <c r="K8" i="73"/>
  <c r="J8" i="73"/>
  <c r="I8" i="73"/>
  <c r="K8" i="74"/>
  <c r="J8" i="74"/>
  <c r="I8" i="74"/>
  <c r="L8" i="77"/>
  <c r="K8" i="77"/>
  <c r="J8" i="77"/>
  <c r="I8" i="77"/>
  <c r="H8" i="77"/>
  <c r="L8" i="79"/>
  <c r="K8" i="79"/>
  <c r="J8" i="79"/>
  <c r="H8" i="79"/>
  <c r="K8" i="80"/>
  <c r="J8" i="80"/>
  <c r="I8" i="80"/>
  <c r="H8" i="80"/>
  <c r="L8" i="81"/>
  <c r="K8" i="81"/>
  <c r="J8" i="81"/>
  <c r="K8" i="82"/>
  <c r="J8" i="82"/>
  <c r="I8" i="82"/>
  <c r="K8" i="83"/>
  <c r="I8" i="83"/>
  <c r="K8" i="84"/>
  <c r="J8" i="84"/>
  <c r="I8" i="84"/>
  <c r="M15" i="1"/>
  <c r="M21" i="1"/>
  <c r="L21" i="1"/>
  <c r="L8" i="1" s="1"/>
  <c r="K21" i="1"/>
  <c r="K8" i="1" s="1"/>
  <c r="J21" i="1"/>
  <c r="J8" i="1" s="1"/>
  <c r="I21" i="1"/>
  <c r="I8" i="1" s="1"/>
  <c r="H21" i="1"/>
  <c r="H8" i="1" s="1"/>
  <c r="M8" i="44"/>
  <c r="G8" i="44"/>
  <c r="D8" i="44"/>
  <c r="G21" i="1"/>
  <c r="G8" i="1" s="1"/>
  <c r="F21" i="1"/>
  <c r="F8" i="1" s="1"/>
  <c r="E21" i="1"/>
  <c r="E8" i="1" s="1"/>
  <c r="D21" i="1"/>
  <c r="D8" i="1" s="1"/>
  <c r="M8" i="3"/>
  <c r="E8" i="3"/>
  <c r="D8" i="3"/>
  <c r="G8" i="6"/>
  <c r="D8" i="6"/>
  <c r="F8" i="7"/>
  <c r="D8" i="7"/>
  <c r="M8" i="8"/>
  <c r="G8" i="8"/>
  <c r="D8" i="8"/>
  <c r="M8" i="9"/>
  <c r="F8" i="9"/>
  <c r="E8" i="9"/>
  <c r="M8" i="10"/>
  <c r="G8" i="10"/>
  <c r="E8" i="10"/>
  <c r="D8" i="10"/>
  <c r="M8" i="11"/>
  <c r="E8" i="11"/>
  <c r="D8" i="11"/>
  <c r="G8" i="12"/>
  <c r="E8" i="12"/>
  <c r="M8" i="13"/>
  <c r="G8" i="13"/>
  <c r="F8" i="13"/>
  <c r="E8" i="13"/>
  <c r="M8" i="14"/>
  <c r="E8" i="14"/>
  <c r="F8" i="15"/>
  <c r="E8" i="15"/>
  <c r="F8" i="16"/>
  <c r="E8" i="16"/>
  <c r="M8" i="17"/>
  <c r="G8" i="17"/>
  <c r="D8" i="17"/>
  <c r="F8" i="18"/>
  <c r="D8" i="18"/>
  <c r="F8" i="19"/>
  <c r="E8" i="19"/>
  <c r="M8" i="20"/>
  <c r="M8" i="21"/>
  <c r="F8" i="21"/>
  <c r="E8" i="21"/>
  <c r="D8" i="21"/>
  <c r="M8" i="22"/>
  <c r="G8" i="22"/>
  <c r="E8" i="22"/>
  <c r="D8" i="22"/>
  <c r="M8" i="23"/>
  <c r="G8" i="23"/>
  <c r="E8" i="23"/>
  <c r="M8" i="24"/>
  <c r="F8" i="24"/>
  <c r="E8" i="24"/>
  <c r="G8" i="25"/>
  <c r="E8" i="25"/>
  <c r="G8" i="26"/>
  <c r="F8" i="26"/>
  <c r="E8" i="27"/>
  <c r="D8" i="27"/>
  <c r="F8" i="28"/>
  <c r="G8" i="29"/>
  <c r="E8" i="29"/>
  <c r="D8" i="29"/>
  <c r="L8" i="30"/>
  <c r="J8" i="30"/>
  <c r="H8" i="30"/>
  <c r="F8" i="30"/>
  <c r="D8" i="30"/>
  <c r="L8" i="31"/>
  <c r="K8" i="31"/>
  <c r="J8" i="31"/>
  <c r="H8" i="31"/>
  <c r="G8" i="31"/>
  <c r="F8" i="31"/>
  <c r="D8" i="31"/>
  <c r="M8" i="32"/>
  <c r="G8" i="32"/>
  <c r="E8" i="32"/>
  <c r="M8" i="33"/>
  <c r="F8" i="33"/>
  <c r="D8" i="33"/>
  <c r="M8" i="34"/>
  <c r="E8" i="34"/>
  <c r="D8" i="34"/>
  <c r="F8" i="35"/>
  <c r="E8" i="35"/>
  <c r="G8" i="36"/>
  <c r="F8" i="36"/>
  <c r="M8" i="37"/>
  <c r="F8" i="37"/>
  <c r="E8" i="37"/>
  <c r="M8" i="38"/>
  <c r="G8" i="38"/>
  <c r="F8" i="39"/>
  <c r="E8" i="39"/>
  <c r="G8" i="40"/>
  <c r="E8" i="40"/>
  <c r="M8" i="41"/>
  <c r="G8" i="41"/>
  <c r="E8" i="41"/>
  <c r="D8" i="41"/>
  <c r="M8" i="42"/>
  <c r="G8" i="42"/>
  <c r="E8" i="42"/>
  <c r="M8" i="43"/>
  <c r="K8" i="43"/>
  <c r="J8" i="43"/>
  <c r="I8" i="43"/>
  <c r="G8" i="43"/>
  <c r="F8" i="43"/>
  <c r="E8" i="43"/>
  <c r="G8" i="45"/>
  <c r="F8" i="45"/>
  <c r="M8" i="46"/>
  <c r="K8" i="46"/>
  <c r="J8" i="46"/>
  <c r="I8" i="46"/>
  <c r="G8" i="46"/>
  <c r="F8" i="46"/>
  <c r="E8" i="46"/>
  <c r="G8" i="47"/>
  <c r="E8" i="47"/>
  <c r="M8" i="48"/>
  <c r="G8" i="48"/>
  <c r="E8" i="48"/>
  <c r="D8" i="48"/>
  <c r="F8" i="49"/>
  <c r="E8" i="49"/>
  <c r="M8" i="50"/>
  <c r="E8" i="50"/>
  <c r="M8" i="51"/>
  <c r="G8" i="51"/>
  <c r="D8" i="51"/>
  <c r="F8" i="52"/>
  <c r="E8" i="52"/>
  <c r="F8" i="53"/>
  <c r="E8" i="53"/>
  <c r="M8" i="54"/>
  <c r="G8" i="54"/>
  <c r="F8" i="54"/>
  <c r="M8" i="55"/>
  <c r="E8" i="55"/>
  <c r="D8" i="55"/>
  <c r="G8" i="85"/>
  <c r="F8" i="85"/>
  <c r="M8" i="56"/>
  <c r="G8" i="56"/>
  <c r="F8" i="56"/>
  <c r="D8" i="56"/>
  <c r="M8" i="57"/>
  <c r="G8" i="57"/>
  <c r="E8" i="57"/>
  <c r="L8" i="58"/>
  <c r="K8" i="58"/>
  <c r="J8" i="58"/>
  <c r="I8" i="58"/>
  <c r="H8" i="58"/>
  <c r="G8" i="58"/>
  <c r="F8" i="58"/>
  <c r="D8" i="58"/>
  <c r="G8" i="59"/>
  <c r="F8" i="59"/>
  <c r="M8" i="60"/>
  <c r="E8" i="60"/>
  <c r="D8" i="60"/>
  <c r="M8" i="61"/>
  <c r="F8" i="61"/>
  <c r="E8" i="61"/>
  <c r="D8" i="61"/>
  <c r="G8" i="62"/>
  <c r="F8" i="62"/>
  <c r="E8" i="62"/>
  <c r="M8" i="63"/>
  <c r="E8" i="63"/>
  <c r="D8" i="63"/>
  <c r="M8" i="64"/>
  <c r="G8" i="64"/>
  <c r="F8" i="64"/>
  <c r="M8" i="65"/>
  <c r="E8" i="65"/>
  <c r="D8" i="65"/>
  <c r="M8" i="66"/>
  <c r="F8" i="67"/>
  <c r="E8" i="67"/>
  <c r="M8" i="68"/>
  <c r="G8" i="68"/>
  <c r="E8" i="68"/>
  <c r="D8" i="68"/>
  <c r="M8" i="69"/>
  <c r="G8" i="69"/>
  <c r="E8" i="69"/>
  <c r="D8" i="69"/>
  <c r="G8" i="70"/>
  <c r="E8" i="70"/>
  <c r="M8" i="71"/>
  <c r="F8" i="71"/>
  <c r="E8" i="71"/>
  <c r="M8" i="72"/>
  <c r="F8" i="72"/>
  <c r="E8" i="72"/>
  <c r="D8" i="72"/>
  <c r="M8" i="73"/>
  <c r="F8" i="73"/>
  <c r="E8" i="73"/>
  <c r="M8" i="74"/>
  <c r="G8" i="74"/>
  <c r="D8" i="74"/>
  <c r="M8" i="77"/>
  <c r="F8" i="77"/>
  <c r="D8" i="77"/>
  <c r="G8" i="78"/>
  <c r="E8" i="78"/>
  <c r="M8" i="79"/>
  <c r="G8" i="79"/>
  <c r="F8" i="79"/>
  <c r="E8" i="79"/>
  <c r="M8" i="80"/>
  <c r="G8" i="80"/>
  <c r="F8" i="80"/>
  <c r="E8" i="80"/>
  <c r="M8" i="81"/>
  <c r="G8" i="81"/>
  <c r="E8" i="81"/>
  <c r="D8" i="81"/>
  <c r="M8" i="82"/>
  <c r="G8" i="82"/>
  <c r="E8" i="82"/>
  <c r="D8" i="82"/>
  <c r="M8" i="83"/>
  <c r="G8" i="83"/>
  <c r="F8" i="83"/>
  <c r="E8" i="83"/>
  <c r="M8" i="84"/>
  <c r="D8" i="84"/>
  <c r="M8" i="1" l="1"/>
  <c r="G8" i="3"/>
  <c r="H8" i="3"/>
  <c r="F8" i="3"/>
  <c r="F8" i="6"/>
  <c r="L8" i="6"/>
  <c r="K8" i="6"/>
  <c r="E8" i="7"/>
  <c r="M8" i="7"/>
  <c r="G8" i="7"/>
  <c r="E8" i="8"/>
  <c r="F8" i="8"/>
  <c r="G8" i="9"/>
  <c r="F8" i="10"/>
  <c r="D8" i="12"/>
  <c r="M8" i="12"/>
  <c r="I8" i="12"/>
  <c r="L8" i="12"/>
  <c r="D8" i="13"/>
  <c r="L8" i="13"/>
  <c r="F8" i="14"/>
  <c r="K8" i="14"/>
  <c r="L8" i="14"/>
  <c r="G8" i="15"/>
  <c r="L8" i="15"/>
  <c r="D8" i="16"/>
  <c r="M8" i="16"/>
  <c r="H8" i="16"/>
  <c r="J8" i="16"/>
  <c r="G8" i="16"/>
  <c r="E8" i="17"/>
  <c r="F8" i="17"/>
  <c r="E8" i="18"/>
  <c r="G8" i="18"/>
  <c r="L8" i="18"/>
  <c r="K8" i="19"/>
  <c r="D8" i="19"/>
  <c r="M8" i="19"/>
  <c r="E8" i="20"/>
  <c r="F8" i="20"/>
  <c r="J8" i="21"/>
  <c r="G8" i="21"/>
  <c r="F8" i="22"/>
  <c r="F8" i="23"/>
  <c r="D8" i="24"/>
  <c r="I8" i="24"/>
  <c r="G8" i="24"/>
  <c r="D8" i="26"/>
  <c r="E8" i="26"/>
  <c r="F8" i="27"/>
  <c r="I8" i="27"/>
  <c r="G8" i="28"/>
  <c r="M8" i="28"/>
  <c r="J8" i="28"/>
  <c r="F8" i="29"/>
  <c r="H8" i="29"/>
  <c r="E8" i="30"/>
  <c r="I8" i="30"/>
  <c r="M8" i="30"/>
  <c r="G8" i="30"/>
  <c r="K8" i="30"/>
  <c r="E8" i="31"/>
  <c r="I8" i="31"/>
  <c r="M8" i="31"/>
  <c r="F8" i="32"/>
  <c r="G8" i="33"/>
  <c r="I8" i="33"/>
  <c r="F8" i="34"/>
  <c r="G8" i="34"/>
  <c r="D8" i="35"/>
  <c r="M8" i="35"/>
  <c r="I8" i="37"/>
  <c r="G8" i="37"/>
  <c r="I8" i="38"/>
  <c r="F8" i="38"/>
  <c r="H8" i="39"/>
  <c r="M8" i="39"/>
  <c r="D8" i="40"/>
  <c r="M8" i="40"/>
  <c r="F8" i="41"/>
  <c r="F8" i="42"/>
  <c r="D8" i="43"/>
  <c r="H8" i="43"/>
  <c r="L8" i="43"/>
  <c r="F8" i="44"/>
  <c r="K8" i="44"/>
  <c r="D8" i="45"/>
  <c r="M8" i="45"/>
  <c r="L8" i="45"/>
  <c r="E8" i="45"/>
  <c r="D8" i="46"/>
  <c r="H8" i="46"/>
  <c r="L8" i="46"/>
  <c r="D8" i="47"/>
  <c r="M8" i="47"/>
  <c r="F8" i="47"/>
  <c r="I8" i="47"/>
  <c r="H8" i="48"/>
  <c r="F8" i="48"/>
  <c r="I8" i="48"/>
  <c r="K8" i="48"/>
  <c r="D8" i="49"/>
  <c r="M8" i="49"/>
  <c r="K8" i="49"/>
  <c r="G8" i="50"/>
  <c r="H8" i="50"/>
  <c r="F8" i="50"/>
  <c r="E8" i="51"/>
  <c r="H8" i="51"/>
  <c r="F8" i="51"/>
  <c r="I8" i="51"/>
  <c r="M8" i="52"/>
  <c r="J8" i="52"/>
  <c r="D8" i="53"/>
  <c r="M8" i="53"/>
  <c r="H8" i="53"/>
  <c r="J8" i="53"/>
  <c r="L8" i="53"/>
  <c r="J8" i="54"/>
  <c r="L8" i="54"/>
  <c r="I8" i="54"/>
  <c r="F8" i="55"/>
  <c r="G8" i="55"/>
  <c r="E8" i="85"/>
  <c r="D8" i="85"/>
  <c r="M8" i="85"/>
  <c r="E8" i="56"/>
  <c r="H8" i="56"/>
  <c r="I8" i="56"/>
  <c r="H8" i="57"/>
  <c r="F8" i="57"/>
  <c r="E8" i="58"/>
  <c r="M8" i="58"/>
  <c r="E8" i="59"/>
  <c r="H8" i="59"/>
  <c r="D8" i="59"/>
  <c r="F8" i="60"/>
  <c r="K8" i="60"/>
  <c r="G8" i="60"/>
  <c r="M8" i="62"/>
  <c r="K8" i="62"/>
  <c r="I8" i="63"/>
  <c r="G8" i="63"/>
  <c r="L8" i="63"/>
  <c r="E8" i="64"/>
  <c r="J8" i="64"/>
  <c r="F8" i="65"/>
  <c r="K8" i="65"/>
  <c r="I8" i="65"/>
  <c r="G8" i="66"/>
  <c r="K8" i="66"/>
  <c r="F8" i="66"/>
  <c r="M8" i="67"/>
  <c r="K8" i="67"/>
  <c r="F8" i="68"/>
  <c r="H8" i="68"/>
  <c r="F8" i="69"/>
  <c r="H8" i="69"/>
  <c r="M8" i="70"/>
  <c r="J8" i="70"/>
  <c r="G8" i="72"/>
  <c r="G8" i="73"/>
  <c r="H8" i="73"/>
  <c r="E8" i="74"/>
  <c r="H8" i="74"/>
  <c r="F8" i="74"/>
  <c r="G8" i="77"/>
  <c r="E8" i="77"/>
  <c r="M8" i="78"/>
  <c r="D8" i="79"/>
  <c r="I8" i="79"/>
  <c r="D8" i="80"/>
  <c r="L8" i="80"/>
  <c r="F8" i="81"/>
  <c r="H8" i="81"/>
  <c r="I8" i="81"/>
  <c r="F8" i="82"/>
  <c r="H8" i="82"/>
  <c r="J8" i="83"/>
  <c r="L8" i="83"/>
  <c r="F8" i="84"/>
  <c r="H8" i="84"/>
  <c r="M8" i="26"/>
  <c r="M8" i="27"/>
  <c r="E8" i="36"/>
  <c r="M8" i="36"/>
  <c r="M8" i="59"/>
  <c r="C8" i="1"/>
  <c r="D8" i="9"/>
  <c r="D8" i="14"/>
  <c r="D8" i="15"/>
  <c r="D8" i="20"/>
  <c r="D8" i="23"/>
  <c r="D8" i="25"/>
  <c r="D8" i="28"/>
  <c r="D8" i="32"/>
  <c r="D8" i="36"/>
  <c r="D8" i="37"/>
  <c r="D8" i="38"/>
  <c r="D8" i="39"/>
  <c r="D8" i="42"/>
  <c r="D8" i="50"/>
  <c r="D8" i="52"/>
  <c r="D8" i="54"/>
  <c r="D8" i="57"/>
  <c r="D8" i="62"/>
  <c r="D8" i="64"/>
  <c r="D8" i="66"/>
  <c r="D8" i="67"/>
  <c r="D8" i="70"/>
  <c r="D8" i="71"/>
  <c r="D8" i="73"/>
  <c r="D8" i="78"/>
  <c r="D8" i="83"/>
  <c r="J8" i="6"/>
  <c r="H8" i="7"/>
  <c r="I8" i="7"/>
  <c r="I8" i="8"/>
  <c r="J8" i="10"/>
  <c r="H8" i="11"/>
  <c r="K8" i="11"/>
  <c r="H8" i="12"/>
  <c r="H8" i="15"/>
  <c r="I8" i="16"/>
  <c r="H8" i="17"/>
  <c r="H8" i="18"/>
  <c r="I8" i="19"/>
  <c r="L8" i="21"/>
  <c r="I8" i="21"/>
  <c r="I8" i="22"/>
  <c r="L8" i="23"/>
  <c r="H8" i="25"/>
  <c r="J8" i="25"/>
  <c r="H8" i="26"/>
  <c r="I8" i="26"/>
  <c r="L8" i="26"/>
  <c r="K8" i="27"/>
  <c r="J8" i="27"/>
  <c r="I8" i="29"/>
  <c r="H8" i="32"/>
  <c r="I8" i="32"/>
  <c r="L8" i="32"/>
  <c r="H8" i="33"/>
  <c r="K8" i="33"/>
  <c r="J8" i="34"/>
  <c r="L8" i="34"/>
  <c r="H8" i="35"/>
  <c r="K8" i="35"/>
  <c r="L8" i="35"/>
  <c r="L8" i="37"/>
  <c r="H8" i="37"/>
  <c r="L8" i="38"/>
  <c r="K8" i="38"/>
  <c r="H8" i="40"/>
  <c r="I8" i="40"/>
  <c r="L8" i="42"/>
  <c r="K8" i="42"/>
  <c r="H8" i="42"/>
  <c r="H8" i="45"/>
  <c r="J8" i="45"/>
  <c r="I8" i="45"/>
  <c r="L8" i="50"/>
  <c r="L8" i="51"/>
  <c r="I8" i="53"/>
  <c r="J8" i="55"/>
  <c r="H8" i="85"/>
  <c r="L8" i="85"/>
  <c r="L8" i="56"/>
  <c r="I8" i="57"/>
  <c r="L8" i="57"/>
  <c r="I8" i="59"/>
  <c r="I8" i="60"/>
  <c r="L8" i="61"/>
  <c r="H8" i="61"/>
  <c r="I8" i="62"/>
  <c r="I8" i="64"/>
  <c r="L8" i="64"/>
  <c r="I8" i="66"/>
  <c r="I8" i="68"/>
  <c r="I8" i="70"/>
  <c r="I8" i="71"/>
  <c r="K8" i="71"/>
  <c r="L8" i="71"/>
  <c r="L8" i="74"/>
  <c r="L8" i="82"/>
  <c r="H8" i="83"/>
  <c r="L8" i="84"/>
  <c r="E8" i="6"/>
  <c r="F8" i="11"/>
  <c r="G8" i="11"/>
  <c r="F8" i="12"/>
  <c r="G8" i="14"/>
  <c r="G8" i="19"/>
  <c r="G8" i="20"/>
  <c r="F8" i="25"/>
  <c r="G8" i="27"/>
  <c r="E8" i="28"/>
  <c r="E8" i="33"/>
  <c r="G8" i="35"/>
  <c r="E8" i="38"/>
  <c r="G8" i="39"/>
  <c r="F8" i="40"/>
  <c r="E8" i="44"/>
  <c r="G8" i="49"/>
  <c r="G8" i="52"/>
  <c r="G8" i="53"/>
  <c r="E8" i="54"/>
  <c r="G8" i="61"/>
  <c r="F8" i="63"/>
  <c r="G8" i="65"/>
  <c r="E8" i="66"/>
  <c r="G8" i="67"/>
  <c r="F8" i="70"/>
  <c r="G8" i="71"/>
  <c r="F8" i="78"/>
  <c r="G8" i="84"/>
</calcChain>
</file>

<file path=xl/sharedStrings.xml><?xml version="1.0" encoding="utf-8"?>
<sst xmlns="http://schemas.openxmlformats.org/spreadsheetml/2006/main" count="4704" uniqueCount="138">
  <si>
    <t>Crime Rate</t>
  </si>
  <si>
    <t>American</t>
  </si>
  <si>
    <t>Juvenile</t>
  </si>
  <si>
    <t>Ages</t>
  </si>
  <si>
    <t>Indian/</t>
  </si>
  <si>
    <t>Asian/</t>
  </si>
  <si>
    <t>Juveniles</t>
  </si>
  <si>
    <t>13-14</t>
  </si>
  <si>
    <t>15-16</t>
  </si>
  <si>
    <t>White</t>
  </si>
  <si>
    <t>Black</t>
  </si>
  <si>
    <t>Alaskan</t>
  </si>
  <si>
    <t>Pacific</t>
  </si>
  <si>
    <t>Unknown</t>
  </si>
  <si>
    <t>Hispanic</t>
  </si>
  <si>
    <t>Serious Crimes</t>
  </si>
  <si>
    <t>Aggravated assault</t>
  </si>
  <si>
    <t>Homicide</t>
  </si>
  <si>
    <t>Negligent manslaughter</t>
  </si>
  <si>
    <t>Rape</t>
  </si>
  <si>
    <t>Robbery</t>
  </si>
  <si>
    <t>Violent Crime Totals &amp; Rate</t>
  </si>
  <si>
    <t>Property Crimes</t>
  </si>
  <si>
    <t>Arson</t>
  </si>
  <si>
    <t>Burglary</t>
  </si>
  <si>
    <t>Larceny</t>
  </si>
  <si>
    <t>Motor vehicle theft</t>
  </si>
  <si>
    <t>Property Crime Totals &amp; Rate</t>
  </si>
  <si>
    <t>Other Crimes</t>
  </si>
  <si>
    <t>All other (includes drunkenness and vagrancy)</t>
  </si>
  <si>
    <t>Disorderly conduct</t>
  </si>
  <si>
    <t>Driving under influence alcohol/narcotics</t>
  </si>
  <si>
    <t>Embezzlement</t>
  </si>
  <si>
    <t>Family &amp; children</t>
  </si>
  <si>
    <t>Forgery/counterfeiting</t>
  </si>
  <si>
    <t>Fraud</t>
  </si>
  <si>
    <t>Gambling laws</t>
  </si>
  <si>
    <t>Liquor laws</t>
  </si>
  <si>
    <t>Narcotic laws</t>
  </si>
  <si>
    <t>Non-aggravated assault</t>
  </si>
  <si>
    <t>Prostitution &amp; common vice</t>
  </si>
  <si>
    <t>Sex offenses (except rape and prostitution)</t>
  </si>
  <si>
    <t>Stolen property</t>
  </si>
  <si>
    <t>Vandalism</t>
  </si>
  <si>
    <t>Weapons</t>
  </si>
  <si>
    <t>Female</t>
  </si>
  <si>
    <t>Total Juvenile Crimes</t>
  </si>
  <si>
    <t>Number of Juvenile Crimes</t>
  </si>
  <si>
    <t>Crimes</t>
  </si>
  <si>
    <t>per 1,000</t>
  </si>
  <si>
    <t>Juvenile Population, age 10-16:</t>
  </si>
  <si>
    <t>10-12</t>
  </si>
  <si>
    <t>Juvenile Population, ages 10-16:</t>
  </si>
  <si>
    <t>Source: Juvenile arrest data are from the Michigan State Police.  Population data are from Puzzanchera, C., Sladky, A. and Kang, W. (2020). "Easy Access to Juvenile Populations: 1990-2019." Online.  Accessed October 13, 2020.  Available: http://www.ojjdp.gov/ojstatbb/ezapop/.</t>
  </si>
  <si>
    <t>Alcona County, 2019</t>
  </si>
  <si>
    <t>Alger County, 2019</t>
  </si>
  <si>
    <t>Allegan County, 2019</t>
  </si>
  <si>
    <t>Alpena County, 2019</t>
  </si>
  <si>
    <t>Antrim County, 2019</t>
  </si>
  <si>
    <t>Arenac County, 2019</t>
  </si>
  <si>
    <t>Baraga County, 2019</t>
  </si>
  <si>
    <t>Barry County, 2019</t>
  </si>
  <si>
    <t>Bay County, 2019</t>
  </si>
  <si>
    <t>Benzie County, 2019</t>
  </si>
  <si>
    <t>Berrien County, 2019</t>
  </si>
  <si>
    <t>Branch County, 2019</t>
  </si>
  <si>
    <t>Calhoun County, 2019</t>
  </si>
  <si>
    <t>Cass County, 2019</t>
  </si>
  <si>
    <t>Charlevoix County, 2019</t>
  </si>
  <si>
    <t>Cheboygan County, 2019</t>
  </si>
  <si>
    <t>Chippewa County, 2019</t>
  </si>
  <si>
    <t>Clare County, 2019</t>
  </si>
  <si>
    <t>Clinton County, 2019</t>
  </si>
  <si>
    <t>Crawford County, 2019</t>
  </si>
  <si>
    <t>Delta County, 2019</t>
  </si>
  <si>
    <t>Dickinson County, 2019</t>
  </si>
  <si>
    <t>Eaton County, 2019</t>
  </si>
  <si>
    <t>Emmet County, 2019</t>
  </si>
  <si>
    <t>Genesee County, 2019</t>
  </si>
  <si>
    <t>Gladwin County, 2019</t>
  </si>
  <si>
    <t>Gogebic County, 2019</t>
  </si>
  <si>
    <t>Grand Traverse County, 2019</t>
  </si>
  <si>
    <t>Gratiot County, 2019</t>
  </si>
  <si>
    <t>Hillsdale County, 2019</t>
  </si>
  <si>
    <t>Houghton County, 2019</t>
  </si>
  <si>
    <t>Huron County, 2019</t>
  </si>
  <si>
    <t>Ingham County, 2019</t>
  </si>
  <si>
    <t>Ionia County, 2019</t>
  </si>
  <si>
    <t>Iosco County, 2019</t>
  </si>
  <si>
    <t>Iron County, 2019</t>
  </si>
  <si>
    <t>Isabella County, 2019</t>
  </si>
  <si>
    <t>Jackson County, 2019</t>
  </si>
  <si>
    <t>Kalamazoo County, 2019</t>
  </si>
  <si>
    <t>Kalkaska County, 2019</t>
  </si>
  <si>
    <t>Kent County, 2019</t>
  </si>
  <si>
    <t>Keweenaw County, 2019</t>
  </si>
  <si>
    <t>Lake County, 2019</t>
  </si>
  <si>
    <t>Lapeer County, 2019</t>
  </si>
  <si>
    <t>Leelanau County, 2019</t>
  </si>
  <si>
    <t>Lenawee County, 2019</t>
  </si>
  <si>
    <t>Livingston County, 2019</t>
  </si>
  <si>
    <t>Luce County, 2019</t>
  </si>
  <si>
    <t>Mackinac County, 2019</t>
  </si>
  <si>
    <t>Macomb County, 2019</t>
  </si>
  <si>
    <t>Manistee County, 2019</t>
  </si>
  <si>
    <t>Marquette County, 2019</t>
  </si>
  <si>
    <t>Mason County, 2019</t>
  </si>
  <si>
    <t>Mecosta County, 2019</t>
  </si>
  <si>
    <t>Menominee County, 2019</t>
  </si>
  <si>
    <t>Midland County, 2019</t>
  </si>
  <si>
    <t>Missaukee County, 2019</t>
  </si>
  <si>
    <t>Monroe County, 2019</t>
  </si>
  <si>
    <t>Montcalm County, 2019</t>
  </si>
  <si>
    <t>Montmorency County, 2019</t>
  </si>
  <si>
    <t>Muskegon County, 2019</t>
  </si>
  <si>
    <t>Newaygo County, 2019</t>
  </si>
  <si>
    <t>Oakland County, 2019</t>
  </si>
  <si>
    <t>Oceana County, 2019</t>
  </si>
  <si>
    <t>Ogemaw County, 2019</t>
  </si>
  <si>
    <t>Ontonagon County, 2019</t>
  </si>
  <si>
    <t>Osceola County, 2019</t>
  </si>
  <si>
    <t>Oscoda County, 2019</t>
  </si>
  <si>
    <t>Otsego County, 2019</t>
  </si>
  <si>
    <t>Ottawa County, 2019</t>
  </si>
  <si>
    <t>Presque Isle County, 2019</t>
  </si>
  <si>
    <t>Roscommon County, 2019</t>
  </si>
  <si>
    <t>Saginaw County, 2019</t>
  </si>
  <si>
    <t>Saint Clair County, 2019</t>
  </si>
  <si>
    <t>Saint Joseph County, 2019</t>
  </si>
  <si>
    <t>Sanilac County, 2019</t>
  </si>
  <si>
    <t>Schoolcraft County, 2019</t>
  </si>
  <si>
    <t>Shiawassee County, 2019</t>
  </si>
  <si>
    <t>Tuscola County, 2019</t>
  </si>
  <si>
    <t>Van Buren County, 2019</t>
  </si>
  <si>
    <t>Washtenaw County, 2019</t>
  </si>
  <si>
    <t>Wayne County, 2019</t>
  </si>
  <si>
    <t>Wexford County, 2019</t>
  </si>
  <si>
    <t>State of Michigan,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</si>
</sst>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Palatino Linotype"/>
      <family val="2"/>
    </font>
    <font>
      <b/>
      <sz val="15"/>
      <color theme="3"/>
      <name val="Palatino Linotype"/>
      <family val="2"/>
    </font>
    <font>
      <b/>
      <sz val="13"/>
      <color theme="3"/>
      <name val="Palatino Linotype"/>
      <family val="2"/>
    </font>
    <font>
      <b/>
      <sz val="11"/>
      <color theme="3"/>
      <name val="Palatino Linotype"/>
      <family val="2"/>
    </font>
    <font>
      <sz val="11"/>
      <color rgb="FF006100"/>
      <name val="Palatino Linotype"/>
      <family val="2"/>
    </font>
    <font>
      <sz val="11"/>
      <color rgb="FF9C0006"/>
      <name val="Palatino Linotype"/>
      <family val="2"/>
    </font>
    <font>
      <sz val="11"/>
      <color rgb="FF9C6500"/>
      <name val="Palatino Linotype"/>
      <family val="2"/>
    </font>
    <font>
      <sz val="11"/>
      <color rgb="FF3F3F76"/>
      <name val="Palatino Linotype"/>
      <family val="2"/>
    </font>
    <font>
      <b/>
      <sz val="11"/>
      <color rgb="FF3F3F3F"/>
      <name val="Palatino Linotype"/>
      <family val="2"/>
    </font>
    <font>
      <b/>
      <sz val="11"/>
      <color rgb="FFFA7D00"/>
      <name val="Palatino Linotype"/>
      <family val="2"/>
    </font>
    <font>
      <sz val="11"/>
      <color rgb="FFFA7D00"/>
      <name val="Palatino Linotype"/>
      <family val="2"/>
    </font>
    <font>
      <b/>
      <sz val="11"/>
      <color theme="0"/>
      <name val="Palatino Linotype"/>
      <family val="2"/>
    </font>
    <font>
      <sz val="11"/>
      <color rgb="FFFF0000"/>
      <name val="Palatino Linotype"/>
      <family val="2"/>
    </font>
    <font>
      <i/>
      <sz val="11"/>
      <color rgb="FF7F7F7F"/>
      <name val="Palatino Linotype"/>
      <family val="2"/>
    </font>
    <font>
      <b/>
      <sz val="11"/>
      <color theme="1"/>
      <name val="Palatino Linotype"/>
      <family val="2"/>
    </font>
    <font>
      <sz val="11"/>
      <color theme="0"/>
      <name val="Palatino Linotype"/>
      <family val="2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/>
    <xf numFmtId="0" fontId="11" fillId="0" borderId="0">
      <alignment vertical="top"/>
    </xf>
    <xf numFmtId="0" fontId="12" fillId="0" borderId="0">
      <alignment vertical="top"/>
    </xf>
    <xf numFmtId="0" fontId="13" fillId="0" borderId="0" applyNumberFormat="0" applyFill="0" applyBorder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0" applyNumberFormat="0" applyBorder="0" applyAlignment="0" applyProtection="0"/>
    <xf numFmtId="0" fontId="20" fillId="6" borderId="16" applyNumberFormat="0" applyAlignment="0" applyProtection="0"/>
    <xf numFmtId="0" fontId="21" fillId="7" borderId="17" applyNumberFormat="0" applyAlignment="0" applyProtection="0"/>
    <xf numFmtId="0" fontId="22" fillId="7" borderId="16" applyNumberFormat="0" applyAlignment="0" applyProtection="0"/>
    <xf numFmtId="0" fontId="23" fillId="0" borderId="18" applyNumberFormat="0" applyFill="0" applyAlignment="0" applyProtection="0"/>
    <xf numFmtId="0" fontId="24" fillId="8" borderId="19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21" applyNumberFormat="0" applyFill="0" applyAlignment="0" applyProtection="0"/>
    <xf numFmtId="0" fontId="2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8" fillId="21" borderId="0" applyNumberFormat="0" applyBorder="0" applyAlignment="0" applyProtection="0"/>
    <xf numFmtId="0" fontId="2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8" fillId="29" borderId="0" applyNumberFormat="0" applyBorder="0" applyAlignment="0" applyProtection="0"/>
    <xf numFmtId="0" fontId="2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33" borderId="0" applyNumberFormat="0" applyBorder="0" applyAlignment="0" applyProtection="0"/>
    <xf numFmtId="0" fontId="1" fillId="0" borderId="0"/>
    <xf numFmtId="0" fontId="1" fillId="9" borderId="20" applyNumberFormat="0" applyFont="0" applyAlignment="0" applyProtection="0"/>
    <xf numFmtId="0" fontId="30" fillId="0" borderId="0">
      <alignment vertical="top"/>
    </xf>
    <xf numFmtId="0" fontId="31" fillId="0" borderId="0"/>
    <xf numFmtId="0" fontId="32" fillId="0" borderId="13" applyNumberFormat="0" applyFill="0" applyAlignment="0" applyProtection="0"/>
    <xf numFmtId="0" fontId="33" fillId="0" borderId="14" applyNumberFormat="0" applyFill="0" applyAlignment="0" applyProtection="0"/>
    <xf numFmtId="0" fontId="34" fillId="0" borderId="15" applyNumberFormat="0" applyFill="0" applyAlignment="0" applyProtection="0"/>
    <xf numFmtId="0" fontId="34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6" fillId="4" borderId="0" applyNumberFormat="0" applyBorder="0" applyAlignment="0" applyProtection="0"/>
    <xf numFmtId="0" fontId="37" fillId="5" borderId="0" applyNumberFormat="0" applyBorder="0" applyAlignment="0" applyProtection="0"/>
    <xf numFmtId="0" fontId="38" fillId="6" borderId="16" applyNumberFormat="0" applyAlignment="0" applyProtection="0"/>
    <xf numFmtId="0" fontId="39" fillId="7" borderId="17" applyNumberFormat="0" applyAlignment="0" applyProtection="0"/>
    <xf numFmtId="0" fontId="40" fillId="7" borderId="16" applyNumberFormat="0" applyAlignment="0" applyProtection="0"/>
    <xf numFmtId="0" fontId="41" fillId="0" borderId="18" applyNumberFormat="0" applyFill="0" applyAlignment="0" applyProtection="0"/>
    <xf numFmtId="0" fontId="42" fillId="8" borderId="19" applyNumberFormat="0" applyAlignment="0" applyProtection="0"/>
    <xf numFmtId="0" fontId="43" fillId="0" borderId="0" applyNumberFormat="0" applyFill="0" applyBorder="0" applyAlignment="0" applyProtection="0"/>
    <xf numFmtId="0" fontId="31" fillId="9" borderId="20" applyNumberFormat="0" applyFont="0" applyAlignment="0" applyProtection="0"/>
    <xf numFmtId="0" fontId="44" fillId="0" borderId="0" applyNumberFormat="0" applyFill="0" applyBorder="0" applyAlignment="0" applyProtection="0"/>
    <xf numFmtId="0" fontId="45" fillId="0" borderId="21" applyNumberFormat="0" applyFill="0" applyAlignment="0" applyProtection="0"/>
    <xf numFmtId="0" fontId="46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46" fillId="21" borderId="0" applyNumberFormat="0" applyBorder="0" applyAlignment="0" applyProtection="0"/>
    <xf numFmtId="0" fontId="46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46" fillId="25" borderId="0" applyNumberFormat="0" applyBorder="0" applyAlignment="0" applyProtection="0"/>
    <xf numFmtId="0" fontId="46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46" fillId="29" borderId="0" applyNumberFormat="0" applyBorder="0" applyAlignment="0" applyProtection="0"/>
    <xf numFmtId="0" fontId="46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46" fillId="33" borderId="0" applyNumberFormat="0" applyBorder="0" applyAlignment="0" applyProtection="0"/>
  </cellStyleXfs>
  <cellXfs count="10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/>
    <xf numFmtId="0" fontId="3" fillId="0" borderId="0" xfId="0" applyFont="1" applyFill="1"/>
    <xf numFmtId="164" fontId="4" fillId="0" borderId="0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3" fontId="7" fillId="2" borderId="0" xfId="0" applyNumberFormat="1" applyFont="1" applyFill="1" applyBorder="1" applyAlignment="1">
      <alignment horizontal="center"/>
    </xf>
    <xf numFmtId="0" fontId="7" fillId="2" borderId="3" xfId="0" applyFont="1" applyFill="1" applyBorder="1"/>
    <xf numFmtId="0" fontId="7" fillId="2" borderId="4" xfId="0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0" fontId="7" fillId="0" borderId="1" xfId="0" applyFont="1" applyBorder="1"/>
    <xf numFmtId="3" fontId="8" fillId="0" borderId="0" xfId="0" applyNumberFormat="1" applyFont="1" applyBorder="1"/>
    <xf numFmtId="2" fontId="8" fillId="0" borderId="0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1" fontId="8" fillId="0" borderId="4" xfId="0" applyNumberFormat="1" applyFont="1" applyBorder="1"/>
    <xf numFmtId="2" fontId="8" fillId="0" borderId="4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left" indent="2"/>
    </xf>
    <xf numFmtId="0" fontId="7" fillId="0" borderId="3" xfId="0" applyFont="1" applyFill="1" applyBorder="1" applyAlignment="1">
      <alignment horizontal="left"/>
    </xf>
    <xf numFmtId="2" fontId="8" fillId="0" borderId="4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left" indent="2"/>
    </xf>
    <xf numFmtId="0" fontId="7" fillId="2" borderId="6" xfId="0" applyFont="1" applyFill="1" applyBorder="1" applyAlignment="1">
      <alignment horizontal="left"/>
    </xf>
    <xf numFmtId="3" fontId="8" fillId="2" borderId="7" xfId="0" applyNumberFormat="1" applyFont="1" applyFill="1" applyBorder="1" applyAlignment="1">
      <alignment horizontal="right"/>
    </xf>
    <xf numFmtId="0" fontId="7" fillId="2" borderId="7" xfId="0" applyFont="1" applyFill="1" applyBorder="1" applyAlignment="1">
      <alignment horizontal="center"/>
    </xf>
    <xf numFmtId="3" fontId="8" fillId="2" borderId="8" xfId="0" applyNumberFormat="1" applyFont="1" applyFill="1" applyBorder="1" applyAlignment="1">
      <alignment horizontal="right"/>
    </xf>
    <xf numFmtId="0" fontId="10" fillId="2" borderId="7" xfId="0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/>
    <xf numFmtId="3" fontId="8" fillId="2" borderId="4" xfId="0" applyNumberFormat="1" applyFont="1" applyFill="1" applyBorder="1" applyAlignment="1">
      <alignment horizontal="right"/>
    </xf>
    <xf numFmtId="3" fontId="8" fillId="0" borderId="4" xfId="0" applyNumberFormat="1" applyFont="1" applyFill="1" applyBorder="1"/>
    <xf numFmtId="3" fontId="8" fillId="0" borderId="4" xfId="0" applyNumberFormat="1" applyFont="1" applyBorder="1"/>
    <xf numFmtId="3" fontId="8" fillId="0" borderId="2" xfId="0" applyNumberFormat="1" applyFont="1" applyBorder="1"/>
    <xf numFmtId="3" fontId="8" fillId="0" borderId="5" xfId="0" applyNumberFormat="1" applyFont="1" applyBorder="1"/>
    <xf numFmtId="3" fontId="0" fillId="0" borderId="10" xfId="0" applyNumberFormat="1" applyBorder="1" applyAlignment="1">
      <alignment vertical="top"/>
    </xf>
    <xf numFmtId="3" fontId="0" fillId="0" borderId="0" xfId="0" applyNumberFormat="1" applyBorder="1" applyAlignment="1">
      <alignment vertical="top"/>
    </xf>
    <xf numFmtId="3" fontId="8" fillId="0" borderId="5" xfId="0" applyNumberFormat="1" applyFont="1" applyFill="1" applyBorder="1"/>
    <xf numFmtId="3" fontId="0" fillId="0" borderId="0" xfId="0" applyNumberFormat="1" applyFill="1" applyBorder="1" applyAlignment="1">
      <alignment vertical="top"/>
    </xf>
    <xf numFmtId="3" fontId="29" fillId="0" borderId="0" xfId="0" applyNumberFormat="1" applyFont="1" applyBorder="1"/>
    <xf numFmtId="3" fontId="29" fillId="2" borderId="7" xfId="0" applyNumberFormat="1" applyFont="1" applyFill="1" applyBorder="1" applyAlignment="1">
      <alignment horizontal="right"/>
    </xf>
    <xf numFmtId="0" fontId="2" fillId="2" borderId="7" xfId="0" applyFont="1" applyFill="1" applyBorder="1" applyAlignment="1">
      <alignment horizontal="center"/>
    </xf>
    <xf numFmtId="3" fontId="29" fillId="2" borderId="8" xfId="0" applyNumberFormat="1" applyFont="1" applyFill="1" applyBorder="1" applyAlignment="1">
      <alignment horizontal="right"/>
    </xf>
    <xf numFmtId="3" fontId="0" fillId="0" borderId="11" xfId="0" applyNumberFormat="1" applyBorder="1" applyAlignment="1">
      <alignment vertical="top"/>
    </xf>
    <xf numFmtId="3" fontId="0" fillId="0" borderId="2" xfId="0" applyNumberFormat="1" applyBorder="1" applyAlignment="1">
      <alignment vertical="top"/>
    </xf>
    <xf numFmtId="3" fontId="0" fillId="0" borderId="5" xfId="0" applyNumberFormat="1" applyBorder="1" applyAlignment="1">
      <alignment vertical="top"/>
    </xf>
    <xf numFmtId="0" fontId="11" fillId="0" borderId="11" xfId="1" applyNumberFormat="1" applyBorder="1">
      <alignment vertical="top"/>
    </xf>
    <xf numFmtId="0" fontId="11" fillId="0" borderId="2" xfId="1" applyNumberFormat="1" applyBorder="1">
      <alignment vertical="top"/>
    </xf>
    <xf numFmtId="0" fontId="11" fillId="0" borderId="12" xfId="1" applyNumberFormat="1" applyBorder="1">
      <alignment vertical="top"/>
    </xf>
    <xf numFmtId="0" fontId="11" fillId="0" borderId="0" xfId="1" applyNumberFormat="1">
      <alignment vertical="top"/>
    </xf>
    <xf numFmtId="1" fontId="29" fillId="0" borderId="4" xfId="0" applyNumberFormat="1" applyFont="1" applyBorder="1"/>
    <xf numFmtId="3" fontId="29" fillId="0" borderId="4" xfId="0" applyNumberFormat="1" applyFont="1" applyFill="1" applyBorder="1"/>
    <xf numFmtId="3" fontId="29" fillId="0" borderId="4" xfId="0" applyNumberFormat="1" applyFont="1" applyBorder="1"/>
    <xf numFmtId="2" fontId="29" fillId="0" borderId="0" xfId="0" applyNumberFormat="1" applyFont="1" applyBorder="1" applyAlignment="1">
      <alignment horizontal="center"/>
    </xf>
    <xf numFmtId="3" fontId="29" fillId="0" borderId="2" xfId="0" applyNumberFormat="1" applyFont="1" applyBorder="1"/>
    <xf numFmtId="2" fontId="29" fillId="0" borderId="4" xfId="0" applyNumberFormat="1" applyFont="1" applyBorder="1" applyAlignment="1">
      <alignment horizontal="center"/>
    </xf>
    <xf numFmtId="3" fontId="29" fillId="0" borderId="5" xfId="0" applyNumberFormat="1" applyFont="1" applyBorder="1"/>
    <xf numFmtId="3" fontId="29" fillId="0" borderId="10" xfId="0" applyNumberFormat="1" applyFont="1" applyBorder="1" applyAlignment="1">
      <alignment vertical="top"/>
    </xf>
    <xf numFmtId="0" fontId="11" fillId="0" borderId="12" xfId="1" applyNumberFormat="1" applyFont="1" applyBorder="1">
      <alignment vertical="top"/>
    </xf>
    <xf numFmtId="0" fontId="11" fillId="0" borderId="11" xfId="1" applyNumberFormat="1" applyFont="1" applyBorder="1">
      <alignment vertical="top"/>
    </xf>
    <xf numFmtId="3" fontId="29" fillId="0" borderId="0" xfId="0" applyNumberFormat="1" applyFont="1" applyBorder="1" applyAlignment="1">
      <alignment vertical="top"/>
    </xf>
    <xf numFmtId="0" fontId="11" fillId="0" borderId="0" xfId="1" applyNumberFormat="1" applyFont="1">
      <alignment vertical="top"/>
    </xf>
    <xf numFmtId="0" fontId="11" fillId="0" borderId="2" xfId="1" applyNumberFormat="1" applyFont="1" applyBorder="1">
      <alignment vertical="top"/>
    </xf>
    <xf numFmtId="2" fontId="29" fillId="0" borderId="4" xfId="0" applyNumberFormat="1" applyFont="1" applyFill="1" applyBorder="1" applyAlignment="1">
      <alignment horizontal="center"/>
    </xf>
    <xf numFmtId="3" fontId="29" fillId="0" borderId="5" xfId="0" applyNumberFormat="1" applyFont="1" applyFill="1" applyBorder="1"/>
    <xf numFmtId="3" fontId="29" fillId="0" borderId="2" xfId="0" applyNumberFormat="1" applyFont="1" applyBorder="1" applyAlignment="1">
      <alignment vertical="top"/>
    </xf>
    <xf numFmtId="3" fontId="29" fillId="0" borderId="11" xfId="0" applyNumberFormat="1" applyFont="1" applyBorder="1" applyAlignment="1">
      <alignment vertical="top"/>
    </xf>
    <xf numFmtId="3" fontId="29" fillId="0" borderId="0" xfId="0" applyNumberFormat="1" applyFont="1" applyFill="1" applyBorder="1" applyAlignment="1">
      <alignment vertical="top"/>
    </xf>
    <xf numFmtId="3" fontId="29" fillId="0" borderId="5" xfId="0" applyNumberFormat="1" applyFont="1" applyBorder="1" applyAlignment="1">
      <alignment vertical="top"/>
    </xf>
    <xf numFmtId="3" fontId="2" fillId="0" borderId="0" xfId="0" applyNumberFormat="1" applyFont="1" applyBorder="1"/>
    <xf numFmtId="2" fontId="2" fillId="0" borderId="0" xfId="0" applyNumberFormat="1" applyFont="1" applyBorder="1" applyAlignment="1">
      <alignment horizontal="center"/>
    </xf>
    <xf numFmtId="3" fontId="2" fillId="0" borderId="11" xfId="0" applyNumberFormat="1" applyFont="1" applyBorder="1"/>
    <xf numFmtId="3" fontId="7" fillId="0" borderId="0" xfId="0" applyNumberFormat="1" applyFont="1" applyBorder="1"/>
    <xf numFmtId="2" fontId="7" fillId="0" borderId="0" xfId="0" applyNumberFormat="1" applyFont="1" applyBorder="1" applyAlignment="1">
      <alignment horizontal="center"/>
    </xf>
    <xf numFmtId="3" fontId="7" fillId="0" borderId="11" xfId="0" applyNumberFormat="1" applyFont="1" applyBorder="1"/>
    <xf numFmtId="0" fontId="7" fillId="0" borderId="1" xfId="0" applyFont="1" applyFill="1" applyBorder="1" applyAlignment="1">
      <alignment horizontal="left" indent="2"/>
    </xf>
    <xf numFmtId="3" fontId="2" fillId="0" borderId="0" xfId="0" applyNumberFormat="1" applyFont="1" applyFill="1" applyBorder="1"/>
    <xf numFmtId="3" fontId="2" fillId="0" borderId="2" xfId="0" applyNumberFormat="1" applyFont="1" applyFill="1" applyBorder="1"/>
    <xf numFmtId="3" fontId="7" fillId="0" borderId="0" xfId="0" applyNumberFormat="1" applyFont="1" applyFill="1" applyBorder="1"/>
    <xf numFmtId="3" fontId="7" fillId="0" borderId="2" xfId="0" applyNumberFormat="1" applyFont="1" applyFill="1" applyBorder="1"/>
    <xf numFmtId="0" fontId="8" fillId="2" borderId="9" xfId="0" applyFont="1" applyFill="1" applyBorder="1" applyAlignment="1">
      <alignment wrapText="1"/>
    </xf>
    <xf numFmtId="0" fontId="8" fillId="2" borderId="10" xfId="0" applyFont="1" applyFill="1" applyBorder="1" applyAlignment="1">
      <alignment wrapText="1"/>
    </xf>
    <xf numFmtId="0" fontId="8" fillId="2" borderId="1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8" fillId="2" borderId="5" xfId="0" applyFont="1" applyFill="1" applyBorder="1" applyAlignment="1">
      <alignment wrapText="1"/>
    </xf>
    <xf numFmtId="0" fontId="9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</cellXfs>
  <cellStyles count="87">
    <cellStyle name="20% - Accent1" xfId="20" builtinId="30" customBuiltin="1"/>
    <cellStyle name="20% - Accent1 2" xfId="64" xr:uid="{00000000-0005-0000-0000-000001000000}"/>
    <cellStyle name="20% - Accent2" xfId="24" builtinId="34" customBuiltin="1"/>
    <cellStyle name="20% - Accent2 2" xfId="68" xr:uid="{00000000-0005-0000-0000-000003000000}"/>
    <cellStyle name="20% - Accent3" xfId="28" builtinId="38" customBuiltin="1"/>
    <cellStyle name="20% - Accent3 2" xfId="72" xr:uid="{00000000-0005-0000-0000-000005000000}"/>
    <cellStyle name="20% - Accent4" xfId="32" builtinId="42" customBuiltin="1"/>
    <cellStyle name="20% - Accent4 2" xfId="76" xr:uid="{00000000-0005-0000-0000-000007000000}"/>
    <cellStyle name="20% - Accent5" xfId="36" builtinId="46" customBuiltin="1"/>
    <cellStyle name="20% - Accent5 2" xfId="80" xr:uid="{00000000-0005-0000-0000-000009000000}"/>
    <cellStyle name="20% - Accent6" xfId="40" builtinId="50" customBuiltin="1"/>
    <cellStyle name="20% - Accent6 2" xfId="84" xr:uid="{00000000-0005-0000-0000-00000B000000}"/>
    <cellStyle name="40% - Accent1" xfId="21" builtinId="31" customBuiltin="1"/>
    <cellStyle name="40% - Accent1 2" xfId="65" xr:uid="{00000000-0005-0000-0000-00000D000000}"/>
    <cellStyle name="40% - Accent2" xfId="25" builtinId="35" customBuiltin="1"/>
    <cellStyle name="40% - Accent2 2" xfId="69" xr:uid="{00000000-0005-0000-0000-00000F000000}"/>
    <cellStyle name="40% - Accent3" xfId="29" builtinId="39" customBuiltin="1"/>
    <cellStyle name="40% - Accent3 2" xfId="73" xr:uid="{00000000-0005-0000-0000-000011000000}"/>
    <cellStyle name="40% - Accent4" xfId="33" builtinId="43" customBuiltin="1"/>
    <cellStyle name="40% - Accent4 2" xfId="77" xr:uid="{00000000-0005-0000-0000-000013000000}"/>
    <cellStyle name="40% - Accent5" xfId="37" builtinId="47" customBuiltin="1"/>
    <cellStyle name="40% - Accent5 2" xfId="81" xr:uid="{00000000-0005-0000-0000-000015000000}"/>
    <cellStyle name="40% - Accent6" xfId="41" builtinId="51" customBuiltin="1"/>
    <cellStyle name="40% - Accent6 2" xfId="85" xr:uid="{00000000-0005-0000-0000-000017000000}"/>
    <cellStyle name="60% - Accent1" xfId="22" builtinId="32" customBuiltin="1"/>
    <cellStyle name="60% - Accent1 2" xfId="66" xr:uid="{00000000-0005-0000-0000-000019000000}"/>
    <cellStyle name="60% - Accent2" xfId="26" builtinId="36" customBuiltin="1"/>
    <cellStyle name="60% - Accent2 2" xfId="70" xr:uid="{00000000-0005-0000-0000-00001B000000}"/>
    <cellStyle name="60% - Accent3" xfId="30" builtinId="40" customBuiltin="1"/>
    <cellStyle name="60% - Accent3 2" xfId="74" xr:uid="{00000000-0005-0000-0000-00001D000000}"/>
    <cellStyle name="60% - Accent4" xfId="34" builtinId="44" customBuiltin="1"/>
    <cellStyle name="60% - Accent4 2" xfId="78" xr:uid="{00000000-0005-0000-0000-00001F000000}"/>
    <cellStyle name="60% - Accent5" xfId="38" builtinId="48" customBuiltin="1"/>
    <cellStyle name="60% - Accent5 2" xfId="82" xr:uid="{00000000-0005-0000-0000-000021000000}"/>
    <cellStyle name="60% - Accent6" xfId="42" builtinId="52" customBuiltin="1"/>
    <cellStyle name="60% - Accent6 2" xfId="86" xr:uid="{00000000-0005-0000-0000-000023000000}"/>
    <cellStyle name="Accent1" xfId="19" builtinId="29" customBuiltin="1"/>
    <cellStyle name="Accent1 2" xfId="63" xr:uid="{00000000-0005-0000-0000-000025000000}"/>
    <cellStyle name="Accent2" xfId="23" builtinId="33" customBuiltin="1"/>
    <cellStyle name="Accent2 2" xfId="67" xr:uid="{00000000-0005-0000-0000-000027000000}"/>
    <cellStyle name="Accent3" xfId="27" builtinId="37" customBuiltin="1"/>
    <cellStyle name="Accent3 2" xfId="71" xr:uid="{00000000-0005-0000-0000-000029000000}"/>
    <cellStyle name="Accent4" xfId="31" builtinId="41" customBuiltin="1"/>
    <cellStyle name="Accent4 2" xfId="75" xr:uid="{00000000-0005-0000-0000-00002B000000}"/>
    <cellStyle name="Accent5" xfId="35" builtinId="45" customBuiltin="1"/>
    <cellStyle name="Accent5 2" xfId="79" xr:uid="{00000000-0005-0000-0000-00002D000000}"/>
    <cellStyle name="Accent6" xfId="39" builtinId="49" customBuiltin="1"/>
    <cellStyle name="Accent6 2" xfId="83" xr:uid="{00000000-0005-0000-0000-00002F000000}"/>
    <cellStyle name="Bad" xfId="9" builtinId="27" customBuiltin="1"/>
    <cellStyle name="Bad 2" xfId="52" xr:uid="{00000000-0005-0000-0000-000031000000}"/>
    <cellStyle name="Calculation" xfId="13" builtinId="22" customBuiltin="1"/>
    <cellStyle name="Calculation 2" xfId="56" xr:uid="{00000000-0005-0000-0000-000033000000}"/>
    <cellStyle name="Check Cell" xfId="15" builtinId="23" customBuiltin="1"/>
    <cellStyle name="Check Cell 2" xfId="58" xr:uid="{00000000-0005-0000-0000-000035000000}"/>
    <cellStyle name="Explanatory Text" xfId="17" builtinId="53" customBuiltin="1"/>
    <cellStyle name="Explanatory Text 2" xfId="61" xr:uid="{00000000-0005-0000-0000-000037000000}"/>
    <cellStyle name="Good" xfId="8" builtinId="26" customBuiltin="1"/>
    <cellStyle name="Good 2" xfId="51" xr:uid="{00000000-0005-0000-0000-000039000000}"/>
    <cellStyle name="Heading 1" xfId="4" builtinId="16" customBuiltin="1"/>
    <cellStyle name="Heading 1 2" xfId="47" xr:uid="{00000000-0005-0000-0000-00003B000000}"/>
    <cellStyle name="Heading 2" xfId="5" builtinId="17" customBuiltin="1"/>
    <cellStyle name="Heading 2 2" xfId="48" xr:uid="{00000000-0005-0000-0000-00003D000000}"/>
    <cellStyle name="Heading 3" xfId="6" builtinId="18" customBuiltin="1"/>
    <cellStyle name="Heading 3 2" xfId="49" xr:uid="{00000000-0005-0000-0000-00003F000000}"/>
    <cellStyle name="Heading 4" xfId="7" builtinId="19" customBuiltin="1"/>
    <cellStyle name="Heading 4 2" xfId="50" xr:uid="{00000000-0005-0000-0000-000041000000}"/>
    <cellStyle name="Input" xfId="11" builtinId="20" customBuiltin="1"/>
    <cellStyle name="Input 2" xfId="54" xr:uid="{00000000-0005-0000-0000-000043000000}"/>
    <cellStyle name="Linked Cell" xfId="14" builtinId="24" customBuiltin="1"/>
    <cellStyle name="Linked Cell 2" xfId="57" xr:uid="{00000000-0005-0000-0000-000045000000}"/>
    <cellStyle name="Neutral" xfId="10" builtinId="28" customBuiltin="1"/>
    <cellStyle name="Neutral 2" xfId="53" xr:uid="{00000000-0005-0000-0000-000047000000}"/>
    <cellStyle name="Normal" xfId="0" builtinId="0"/>
    <cellStyle name="Normal 2" xfId="1" xr:uid="{00000000-0005-0000-0000-000049000000}"/>
    <cellStyle name="Normal 3" xfId="2" xr:uid="{00000000-0005-0000-0000-00004A000000}"/>
    <cellStyle name="Normal 4" xfId="43" xr:uid="{00000000-0005-0000-0000-00004B000000}"/>
    <cellStyle name="Normal 5" xfId="45" xr:uid="{00000000-0005-0000-0000-00004C000000}"/>
    <cellStyle name="Normal 6" xfId="46" xr:uid="{00000000-0005-0000-0000-00004D000000}"/>
    <cellStyle name="Note 2" xfId="44" xr:uid="{00000000-0005-0000-0000-00004E000000}"/>
    <cellStyle name="Note 3" xfId="60" xr:uid="{00000000-0005-0000-0000-00004F000000}"/>
    <cellStyle name="Output" xfId="12" builtinId="21" customBuiltin="1"/>
    <cellStyle name="Output 2" xfId="55" xr:uid="{00000000-0005-0000-0000-000051000000}"/>
    <cellStyle name="Title" xfId="3" builtinId="15" customBuiltin="1"/>
    <cellStyle name="Total" xfId="18" builtinId="25" customBuiltin="1"/>
    <cellStyle name="Total 2" xfId="62" xr:uid="{00000000-0005-0000-0000-000054000000}"/>
    <cellStyle name="Warning Text" xfId="16" builtinId="11" customBuiltin="1"/>
    <cellStyle name="Warning Text 2" xfId="59" xr:uid="{00000000-0005-0000-0000-000056000000}"/>
  </cellStyles>
  <dxfs count="50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customXml" Target="../customXml/item1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customXml" Target="../customXml/item2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calcChain" Target="calcChain.xml"/><Relationship Id="rId91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43"/>
  <sheetViews>
    <sheetView tabSelected="1" zoomScaleNormal="100" workbookViewId="0">
      <selection activeCell="F20" sqref="F20"/>
    </sheetView>
  </sheetViews>
  <sheetFormatPr defaultRowHeight="12.75" x14ac:dyDescent="0.2"/>
  <cols>
    <col min="1" max="1" width="41.5703125" bestFit="1" customWidth="1"/>
    <col min="2" max="2" width="8.85546875" bestFit="1" customWidth="1"/>
    <col min="3" max="3" width="9.7109375" bestFit="1" customWidth="1"/>
    <col min="4" max="7" width="7.42578125" bestFit="1" customWidth="1"/>
    <col min="8" max="8" width="8.85546875" bestFit="1" customWidth="1"/>
    <col min="9" max="9" width="7.42578125" bestFit="1" customWidth="1"/>
    <col min="10" max="10" width="8.85546875" bestFit="1" customWidth="1"/>
    <col min="11" max="11" width="6.5703125" bestFit="1" customWidth="1"/>
    <col min="12" max="12" width="8.42578125" bestFit="1" customWidth="1"/>
    <col min="13" max="13" width="7.5703125" bestFit="1" customWidth="1"/>
  </cols>
  <sheetData>
    <row r="1" spans="1:22" s="1" customFormat="1" ht="12.75" customHeight="1" x14ac:dyDescent="0.2">
      <c r="A1" s="94" t="s">
        <v>137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</row>
    <row r="2" spans="1:22" s="3" customFormat="1" ht="11.25" customHeight="1" x14ac:dyDescent="0.2">
      <c r="A2" s="95"/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</row>
    <row r="3" spans="1:22" s="4" customFormat="1" ht="11.2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22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22" s="4" customForma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  <c r="Q5"/>
      <c r="R5"/>
      <c r="S5"/>
      <c r="T5"/>
      <c r="U5"/>
      <c r="V5"/>
    </row>
    <row r="6" spans="1:22" s="4" customForma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  <c r="Q6"/>
      <c r="R6"/>
      <c r="S6"/>
      <c r="T6"/>
      <c r="U6"/>
      <c r="V6"/>
    </row>
    <row r="7" spans="1:22" s="5" customFormat="1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  <c r="Q7"/>
      <c r="R7"/>
      <c r="S7"/>
      <c r="T7"/>
      <c r="U7"/>
      <c r="V7"/>
    </row>
    <row r="8" spans="1:22" s="5" customFormat="1" x14ac:dyDescent="0.2">
      <c r="A8" s="17" t="s">
        <v>46</v>
      </c>
      <c r="B8" s="74">
        <f>(SUM(B23:B39))+B15+B21</f>
        <v>7526</v>
      </c>
      <c r="C8" s="75">
        <f>(B8/$B$40)*1000</f>
        <v>8.7132298458802619</v>
      </c>
      <c r="D8" s="74">
        <f>(SUM(D23:D39))+D15+D21</f>
        <v>2333</v>
      </c>
      <c r="E8" s="74">
        <f t="shared" ref="E8:M8" si="0">(SUM(E23:E39))+E15+E21</f>
        <v>863</v>
      </c>
      <c r="F8" s="74">
        <f t="shared" si="0"/>
        <v>2411</v>
      </c>
      <c r="G8" s="74">
        <f t="shared" si="0"/>
        <v>4252</v>
      </c>
      <c r="H8" s="74">
        <f t="shared" si="0"/>
        <v>4267</v>
      </c>
      <c r="I8" s="74">
        <f t="shared" si="0"/>
        <v>2829</v>
      </c>
      <c r="J8" s="74">
        <f t="shared" si="0"/>
        <v>40</v>
      </c>
      <c r="K8" s="74">
        <f t="shared" si="0"/>
        <v>42</v>
      </c>
      <c r="L8" s="74">
        <f t="shared" si="0"/>
        <v>348</v>
      </c>
      <c r="M8" s="76">
        <f t="shared" si="0"/>
        <v>108</v>
      </c>
      <c r="Q8"/>
      <c r="R8"/>
      <c r="S8"/>
      <c r="T8"/>
      <c r="U8"/>
      <c r="V8"/>
    </row>
    <row r="9" spans="1:22" s="5" customFormat="1" x14ac:dyDescent="0.2">
      <c r="A9" s="17"/>
      <c r="B9" s="44"/>
      <c r="C9" s="58"/>
      <c r="D9" s="44"/>
      <c r="E9" s="44"/>
      <c r="F9" s="44"/>
      <c r="G9" s="44"/>
      <c r="H9" s="44"/>
      <c r="I9" s="44"/>
      <c r="J9" s="44"/>
      <c r="K9" s="44"/>
      <c r="L9" s="44"/>
      <c r="M9" s="59"/>
      <c r="Q9"/>
      <c r="R9"/>
      <c r="S9"/>
      <c r="T9"/>
      <c r="U9"/>
      <c r="V9"/>
    </row>
    <row r="10" spans="1:22" s="2" customFormat="1" x14ac:dyDescent="0.2">
      <c r="A10" s="20" t="s">
        <v>15</v>
      </c>
      <c r="B10" s="55"/>
      <c r="C10" s="60"/>
      <c r="D10" s="57"/>
      <c r="E10" s="44"/>
      <c r="F10" s="44"/>
      <c r="G10" s="44"/>
      <c r="H10" s="57"/>
      <c r="I10" s="57"/>
      <c r="J10" s="57"/>
      <c r="K10" s="57"/>
      <c r="L10" s="57"/>
      <c r="M10" s="61"/>
      <c r="Q10"/>
      <c r="R10"/>
      <c r="S10"/>
      <c r="T10"/>
      <c r="U10"/>
      <c r="V10"/>
    </row>
    <row r="11" spans="1:22" s="2" customFormat="1" x14ac:dyDescent="0.2">
      <c r="A11" s="23" t="s">
        <v>16</v>
      </c>
      <c r="B11" s="44">
        <f>SUM(E11:G11)</f>
        <v>443</v>
      </c>
      <c r="C11" s="58">
        <f>(B11/$B$40)*1000</f>
        <v>0.51288344694724364</v>
      </c>
      <c r="D11" s="62">
        <f>SUM(Alcona:Wexford!D11)</f>
        <v>157</v>
      </c>
      <c r="E11" s="62">
        <f>SUM(Alcona:Wexford!E11)</f>
        <v>80</v>
      </c>
      <c r="F11" s="62">
        <f>SUM(Alcona:Wexford!F11)</f>
        <v>162</v>
      </c>
      <c r="G11" s="62">
        <f>SUM(Alcona:Wexford!G11)</f>
        <v>201</v>
      </c>
      <c r="H11" s="62">
        <f>SUM(Alcona:Wexford!H11)</f>
        <v>234</v>
      </c>
      <c r="I11" s="63">
        <f>SUM(Alcona:Wexford!I11)</f>
        <v>178</v>
      </c>
      <c r="J11" s="63">
        <f>SUM(Alcona:Wexford!J11)</f>
        <v>1</v>
      </c>
      <c r="K11" s="63">
        <f>SUM(Alcona:Wexford!K11)</f>
        <v>4</v>
      </c>
      <c r="L11" s="63">
        <f>SUM(Alcona:Wexford!L11)</f>
        <v>26</v>
      </c>
      <c r="M11" s="64">
        <f>SUM(Alcona:Wexford!M11)</f>
        <v>9</v>
      </c>
      <c r="Q11"/>
      <c r="R11"/>
      <c r="S11"/>
      <c r="T11"/>
      <c r="U11"/>
      <c r="V11"/>
    </row>
    <row r="12" spans="1:22" s="2" customFormat="1" x14ac:dyDescent="0.2">
      <c r="A12" s="23" t="s">
        <v>17</v>
      </c>
      <c r="B12" s="44">
        <f>SUM(E12:G12)</f>
        <v>4</v>
      </c>
      <c r="C12" s="58">
        <f>(B12/$B$40)*1000</f>
        <v>4.6310017783046829E-3</v>
      </c>
      <c r="D12" s="65">
        <f>SUM(Alcona:Wexford!D12)</f>
        <v>0</v>
      </c>
      <c r="E12" s="65">
        <f>SUM(Alcona:Wexford!E12)</f>
        <v>0</v>
      </c>
      <c r="F12" s="65">
        <f>SUM(Alcona:Wexford!F12)</f>
        <v>2</v>
      </c>
      <c r="G12" s="65">
        <f>SUM(Alcona:Wexford!G12)</f>
        <v>2</v>
      </c>
      <c r="H12" s="65">
        <f>SUM(Alcona:Wexford!H12)</f>
        <v>1</v>
      </c>
      <c r="I12" s="66">
        <f>SUM(Alcona:Wexford!I12)</f>
        <v>2</v>
      </c>
      <c r="J12" s="66">
        <f>SUM(Alcona:Wexford!J12)</f>
        <v>0</v>
      </c>
      <c r="K12" s="66">
        <f>SUM(Alcona:Wexford!K12)</f>
        <v>0</v>
      </c>
      <c r="L12" s="66">
        <f>SUM(Alcona:Wexford!L12)</f>
        <v>1</v>
      </c>
      <c r="M12" s="67">
        <f>SUM(Alcona:Wexford!M12)</f>
        <v>0</v>
      </c>
      <c r="Q12"/>
      <c r="R12"/>
      <c r="S12"/>
      <c r="T12"/>
      <c r="U12"/>
      <c r="V12"/>
    </row>
    <row r="13" spans="1:22" s="2" customFormat="1" x14ac:dyDescent="0.2">
      <c r="A13" s="23" t="s">
        <v>19</v>
      </c>
      <c r="B13" s="44">
        <f>SUM(E13:G13)</f>
        <v>241</v>
      </c>
      <c r="C13" s="58">
        <f>(B13/$B$40)*1000</f>
        <v>0.27901785714285715</v>
      </c>
      <c r="D13" s="65">
        <f>SUM(Alcona:Wexford!D13)</f>
        <v>17</v>
      </c>
      <c r="E13" s="65">
        <f>SUM(Alcona:Wexford!E13)</f>
        <v>48</v>
      </c>
      <c r="F13" s="65">
        <f>SUM(Alcona:Wexford!F13)</f>
        <v>101</v>
      </c>
      <c r="G13" s="65">
        <f>SUM(Alcona:Wexford!G13)</f>
        <v>92</v>
      </c>
      <c r="H13" s="65">
        <f>SUM(Alcona:Wexford!H13)</f>
        <v>172</v>
      </c>
      <c r="I13" s="66">
        <f>SUM(Alcona:Wexford!I13)</f>
        <v>51</v>
      </c>
      <c r="J13" s="66">
        <f>SUM(Alcona:Wexford!J13)</f>
        <v>2</v>
      </c>
      <c r="K13" s="66">
        <f>SUM(Alcona:Wexford!K13)</f>
        <v>0</v>
      </c>
      <c r="L13" s="66">
        <f>SUM(Alcona:Wexford!L13)</f>
        <v>16</v>
      </c>
      <c r="M13" s="67">
        <f>SUM(Alcona:Wexford!M13)</f>
        <v>11</v>
      </c>
    </row>
    <row r="14" spans="1:22" s="2" customFormat="1" x14ac:dyDescent="0.2">
      <c r="A14" s="23" t="s">
        <v>20</v>
      </c>
      <c r="B14" s="44">
        <f>SUM(E14:G14)</f>
        <v>134</v>
      </c>
      <c r="C14" s="58">
        <f>(B14/$B$40)*1000</f>
        <v>0.15513855957320688</v>
      </c>
      <c r="D14" s="65">
        <f>SUM(Alcona:Wexford!D14)</f>
        <v>8</v>
      </c>
      <c r="E14" s="65">
        <f>SUM(Alcona:Wexford!E14)</f>
        <v>1</v>
      </c>
      <c r="F14" s="65">
        <f>SUM(Alcona:Wexford!F14)</f>
        <v>34</v>
      </c>
      <c r="G14" s="65">
        <f>SUM(Alcona:Wexford!G14)</f>
        <v>99</v>
      </c>
      <c r="H14" s="65">
        <f>SUM(Alcona:Wexford!H14)</f>
        <v>26</v>
      </c>
      <c r="I14" s="66">
        <f>SUM(Alcona:Wexford!I14)</f>
        <v>107</v>
      </c>
      <c r="J14" s="66">
        <f>SUM(Alcona:Wexford!J14)</f>
        <v>0</v>
      </c>
      <c r="K14" s="66">
        <f>SUM(Alcona:Wexford!K14)</f>
        <v>0</v>
      </c>
      <c r="L14" s="66">
        <f>SUM(Alcona:Wexford!L14)</f>
        <v>1</v>
      </c>
      <c r="M14" s="67">
        <f>SUM(Alcona:Wexford!M14)</f>
        <v>0</v>
      </c>
    </row>
    <row r="15" spans="1:22" s="6" customFormat="1" x14ac:dyDescent="0.2">
      <c r="A15" s="80" t="s">
        <v>21</v>
      </c>
      <c r="B15" s="81">
        <f>SUM(B11:B14)</f>
        <v>822</v>
      </c>
      <c r="C15" s="75">
        <f>(B15/B40)*1000</f>
        <v>0.95167086544161228</v>
      </c>
      <c r="D15" s="81">
        <f t="shared" ref="D15:M15" si="1">SUM(D11:D14)</f>
        <v>182</v>
      </c>
      <c r="E15" s="81">
        <f t="shared" si="1"/>
        <v>129</v>
      </c>
      <c r="F15" s="81">
        <f t="shared" si="1"/>
        <v>299</v>
      </c>
      <c r="G15" s="81">
        <f t="shared" si="1"/>
        <v>394</v>
      </c>
      <c r="H15" s="81">
        <f t="shared" si="1"/>
        <v>433</v>
      </c>
      <c r="I15" s="81">
        <f t="shared" si="1"/>
        <v>338</v>
      </c>
      <c r="J15" s="81">
        <f t="shared" si="1"/>
        <v>3</v>
      </c>
      <c r="K15" s="81">
        <f t="shared" si="1"/>
        <v>4</v>
      </c>
      <c r="L15" s="81">
        <f t="shared" si="1"/>
        <v>44</v>
      </c>
      <c r="M15" s="82">
        <f t="shared" si="1"/>
        <v>20</v>
      </c>
    </row>
    <row r="16" spans="1:22" s="6" customFormat="1" x14ac:dyDescent="0.2">
      <c r="A16" s="24" t="s">
        <v>22</v>
      </c>
      <c r="B16" s="56"/>
      <c r="C16" s="68"/>
      <c r="D16" s="56"/>
      <c r="E16" s="56"/>
      <c r="F16" s="56"/>
      <c r="G16" s="56"/>
      <c r="H16" s="56"/>
      <c r="I16" s="56"/>
      <c r="J16" s="56"/>
      <c r="K16" s="56"/>
      <c r="L16" s="56"/>
      <c r="M16" s="69"/>
    </row>
    <row r="17" spans="1:13" s="2" customFormat="1" x14ac:dyDescent="0.2">
      <c r="A17" s="23" t="s">
        <v>23</v>
      </c>
      <c r="B17" s="44">
        <f>SUM(E17:G17)</f>
        <v>24</v>
      </c>
      <c r="C17" s="58">
        <f>(B17/$B$40)*1000</f>
        <v>2.7786010669828096E-2</v>
      </c>
      <c r="D17" s="62">
        <f>SUM(Alcona:Wexford!D17)</f>
        <v>4</v>
      </c>
      <c r="E17" s="65">
        <f>SUM(Alcona:Wexford!E17)</f>
        <v>6</v>
      </c>
      <c r="F17" s="65">
        <f>SUM(Alcona:Wexford!F17)</f>
        <v>8</v>
      </c>
      <c r="G17" s="65">
        <f>SUM(Alcona:Wexford!G17)</f>
        <v>10</v>
      </c>
      <c r="H17" s="65">
        <f>SUM(Alcona:Wexford!H17)</f>
        <v>13</v>
      </c>
      <c r="I17" s="65">
        <f>SUM(Alcona:Wexford!I17)</f>
        <v>9</v>
      </c>
      <c r="J17" s="65">
        <f>SUM(Alcona:Wexford!J17)</f>
        <v>0</v>
      </c>
      <c r="K17" s="65">
        <f>SUM(Alcona:Wexford!K17)</f>
        <v>0</v>
      </c>
      <c r="L17" s="65">
        <f>SUM(Alcona:Wexford!L17)</f>
        <v>2</v>
      </c>
      <c r="M17" s="70">
        <f>SUM(Alcona:Wexford!M17)</f>
        <v>0</v>
      </c>
    </row>
    <row r="18" spans="1:13" s="2" customFormat="1" x14ac:dyDescent="0.2">
      <c r="A18" s="23" t="s">
        <v>24</v>
      </c>
      <c r="B18" s="44">
        <f>SUM(E18:G18)</f>
        <v>333</v>
      </c>
      <c r="C18" s="58">
        <f>(B18/$B$40)*1000</f>
        <v>0.38553089804386481</v>
      </c>
      <c r="D18" s="65">
        <f>SUM(Alcona:Wexford!D18)</f>
        <v>47</v>
      </c>
      <c r="E18" s="65">
        <f>SUM(Alcona:Wexford!E18)</f>
        <v>30</v>
      </c>
      <c r="F18" s="65">
        <f>SUM(Alcona:Wexford!F18)</f>
        <v>114</v>
      </c>
      <c r="G18" s="65">
        <f>SUM(Alcona:Wexford!G18)</f>
        <v>189</v>
      </c>
      <c r="H18" s="65">
        <f>SUM(Alcona:Wexford!H18)</f>
        <v>190</v>
      </c>
      <c r="I18" s="65">
        <f>SUM(Alcona:Wexford!I18)</f>
        <v>128</v>
      </c>
      <c r="J18" s="65">
        <f>SUM(Alcona:Wexford!J18)</f>
        <v>0</v>
      </c>
      <c r="K18" s="65">
        <f>SUM(Alcona:Wexford!K18)</f>
        <v>0</v>
      </c>
      <c r="L18" s="65">
        <f>SUM(Alcona:Wexford!L18)</f>
        <v>15</v>
      </c>
      <c r="M18" s="70">
        <f>SUM(Alcona:Wexford!M18)</f>
        <v>2</v>
      </c>
    </row>
    <row r="19" spans="1:13" s="2" customFormat="1" x14ac:dyDescent="0.2">
      <c r="A19" s="23" t="s">
        <v>25</v>
      </c>
      <c r="B19" s="44">
        <f>SUM(E19:G19)</f>
        <v>1298</v>
      </c>
      <c r="C19" s="58">
        <f>(B19/$B$40)*1000</f>
        <v>1.5027600770598697</v>
      </c>
      <c r="D19" s="65">
        <f>SUM(Alcona:Wexford!D19)</f>
        <v>518</v>
      </c>
      <c r="E19" s="65">
        <f>SUM(Alcona:Wexford!E19)</f>
        <v>95</v>
      </c>
      <c r="F19" s="65">
        <f>SUM(Alcona:Wexford!F19)</f>
        <v>383</v>
      </c>
      <c r="G19" s="65">
        <f>SUM(Alcona:Wexford!G19)</f>
        <v>820</v>
      </c>
      <c r="H19" s="65">
        <f>SUM(Alcona:Wexford!H19)</f>
        <v>613</v>
      </c>
      <c r="I19" s="65">
        <f>SUM(Alcona:Wexford!I19)</f>
        <v>587</v>
      </c>
      <c r="J19" s="65">
        <f>SUM(Alcona:Wexford!J19)</f>
        <v>1</v>
      </c>
      <c r="K19" s="65">
        <f>SUM(Alcona:Wexford!K19)</f>
        <v>8</v>
      </c>
      <c r="L19" s="65">
        <f>SUM(Alcona:Wexford!L19)</f>
        <v>89</v>
      </c>
      <c r="M19" s="70">
        <f>SUM(Alcona:Wexford!M19)</f>
        <v>19</v>
      </c>
    </row>
    <row r="20" spans="1:13" s="2" customFormat="1" x14ac:dyDescent="0.2">
      <c r="A20" s="23" t="s">
        <v>26</v>
      </c>
      <c r="B20" s="44">
        <f>SUM(E20:G20)</f>
        <v>287</v>
      </c>
      <c r="C20" s="58">
        <f>(B20/$B$40)*1000</f>
        <v>0.33227437759336098</v>
      </c>
      <c r="D20" s="65">
        <f>SUM(Alcona:Wexford!D20)</f>
        <v>64</v>
      </c>
      <c r="E20" s="65">
        <f>SUM(Alcona:Wexford!E20)</f>
        <v>11</v>
      </c>
      <c r="F20" s="65">
        <f>SUM(Alcona:Wexford!F20)</f>
        <v>87</v>
      </c>
      <c r="G20" s="65">
        <f>SUM(Alcona:Wexford!G20)</f>
        <v>189</v>
      </c>
      <c r="H20" s="65">
        <f>SUM(Alcona:Wexford!H20)</f>
        <v>89</v>
      </c>
      <c r="I20" s="65">
        <f>SUM(Alcona:Wexford!I20)</f>
        <v>184</v>
      </c>
      <c r="J20" s="65">
        <f>SUM(Alcona:Wexford!J20)</f>
        <v>4</v>
      </c>
      <c r="K20" s="65">
        <f>SUM(Alcona:Wexford!K20)</f>
        <v>0</v>
      </c>
      <c r="L20" s="65">
        <f>SUM(Alcona:Wexford!L20)</f>
        <v>10</v>
      </c>
      <c r="M20" s="70">
        <f>SUM(Alcona:Wexford!M20)</f>
        <v>4</v>
      </c>
    </row>
    <row r="21" spans="1:13" s="2" customFormat="1" x14ac:dyDescent="0.2">
      <c r="A21" s="80" t="s">
        <v>27</v>
      </c>
      <c r="B21" s="74">
        <f>SUM(B17:B20)</f>
        <v>1942</v>
      </c>
      <c r="C21" s="75">
        <f>(B21/$B$40)*1000</f>
        <v>2.2483513633669232</v>
      </c>
      <c r="D21" s="81">
        <f>SUM(D17:D20)</f>
        <v>633</v>
      </c>
      <c r="E21" s="81">
        <f t="shared" ref="E21:M21" si="2">SUM(E17:E20)</f>
        <v>142</v>
      </c>
      <c r="F21" s="81">
        <f t="shared" si="2"/>
        <v>592</v>
      </c>
      <c r="G21" s="81">
        <f t="shared" si="2"/>
        <v>1208</v>
      </c>
      <c r="H21" s="81">
        <f t="shared" si="2"/>
        <v>905</v>
      </c>
      <c r="I21" s="81">
        <f t="shared" si="2"/>
        <v>908</v>
      </c>
      <c r="J21" s="81">
        <f t="shared" si="2"/>
        <v>5</v>
      </c>
      <c r="K21" s="81">
        <f t="shared" si="2"/>
        <v>8</v>
      </c>
      <c r="L21" s="81">
        <f t="shared" si="2"/>
        <v>116</v>
      </c>
      <c r="M21" s="82">
        <f t="shared" si="2"/>
        <v>25</v>
      </c>
    </row>
    <row r="22" spans="1:13" s="2" customFormat="1" x14ac:dyDescent="0.2">
      <c r="A22" s="20" t="s">
        <v>28</v>
      </c>
      <c r="B22" s="57"/>
      <c r="C22" s="60"/>
      <c r="D22" s="44"/>
      <c r="E22" s="44"/>
      <c r="F22" s="44"/>
      <c r="G22" s="44"/>
      <c r="H22" s="44"/>
      <c r="I22" s="57"/>
      <c r="J22" s="57"/>
      <c r="K22" s="57"/>
      <c r="L22" s="57"/>
      <c r="M22" s="61"/>
    </row>
    <row r="23" spans="1:13" s="2" customFormat="1" x14ac:dyDescent="0.2">
      <c r="A23" s="26" t="s">
        <v>29</v>
      </c>
      <c r="B23" s="44">
        <f>SUM(E23:G23)</f>
        <v>1473</v>
      </c>
      <c r="C23" s="58">
        <f t="shared" ref="C23:C39" si="3">(B23/$B$40)*1000</f>
        <v>1.7053664048606996</v>
      </c>
      <c r="D23" s="62">
        <f>SUM(Alcona:Wexford!D23)</f>
        <v>377</v>
      </c>
      <c r="E23" s="62">
        <f>SUM(Alcona:Wexford!E23)</f>
        <v>92</v>
      </c>
      <c r="F23" s="62">
        <f>SUM(Alcona:Wexford!F23)</f>
        <v>470</v>
      </c>
      <c r="G23" s="62">
        <f>SUM(Alcona:Wexford!G23)</f>
        <v>911</v>
      </c>
      <c r="H23" s="62">
        <f>SUM(Alcona:Wexford!H23)</f>
        <v>858</v>
      </c>
      <c r="I23" s="62">
        <f>SUM(Alcona:Wexford!I23)</f>
        <v>535</v>
      </c>
      <c r="J23" s="62">
        <f>SUM(Alcona:Wexford!J23)</f>
        <v>15</v>
      </c>
      <c r="K23" s="62">
        <f>SUM(Alcona:Wexford!K23)</f>
        <v>15</v>
      </c>
      <c r="L23" s="62">
        <f>SUM(Alcona:Wexford!L23)</f>
        <v>50</v>
      </c>
      <c r="M23" s="71">
        <f>SUM(Alcona:Wexford!M23)</f>
        <v>14</v>
      </c>
    </row>
    <row r="24" spans="1:13" s="2" customFormat="1" x14ac:dyDescent="0.2">
      <c r="A24" s="26" t="s">
        <v>30</v>
      </c>
      <c r="B24" s="44">
        <f t="shared" ref="B24:B39" si="4">SUM(E24:G24)</f>
        <v>293</v>
      </c>
      <c r="C24" s="58">
        <f t="shared" si="3"/>
        <v>0.33922088026081798</v>
      </c>
      <c r="D24" s="65">
        <f>SUM(Alcona:Wexford!D24)</f>
        <v>101</v>
      </c>
      <c r="E24" s="66">
        <f>SUM(Alcona:Wexford!E24)</f>
        <v>32</v>
      </c>
      <c r="F24" s="66">
        <f>SUM(Alcona:Wexford!F24)</f>
        <v>84</v>
      </c>
      <c r="G24" s="65">
        <f>SUM(Alcona:Wexford!G24)</f>
        <v>177</v>
      </c>
      <c r="H24" s="65">
        <f>SUM(Alcona:Wexford!H24)</f>
        <v>141</v>
      </c>
      <c r="I24" s="65">
        <f>SUM(Alcona:Wexford!I24)</f>
        <v>143</v>
      </c>
      <c r="J24" s="65">
        <f>SUM(Alcona:Wexford!J24)</f>
        <v>0</v>
      </c>
      <c r="K24" s="65">
        <f>SUM(Alcona:Wexford!K24)</f>
        <v>0</v>
      </c>
      <c r="L24" s="65">
        <f>SUM(Alcona:Wexford!L24)</f>
        <v>9</v>
      </c>
      <c r="M24" s="70">
        <f>SUM(Alcona:Wexford!M24)</f>
        <v>1</v>
      </c>
    </row>
    <row r="25" spans="1:13" s="2" customFormat="1" x14ac:dyDescent="0.2">
      <c r="A25" s="26" t="s">
        <v>31</v>
      </c>
      <c r="B25" s="44">
        <f t="shared" si="4"/>
        <v>27</v>
      </c>
      <c r="C25" s="58">
        <f t="shared" si="3"/>
        <v>3.1259262003556609E-2</v>
      </c>
      <c r="D25" s="65">
        <f>SUM(Alcona:Wexford!D25)</f>
        <v>10</v>
      </c>
      <c r="E25" s="66">
        <f>SUM(Alcona:Wexford!E25)</f>
        <v>0</v>
      </c>
      <c r="F25" s="66">
        <f>SUM(Alcona:Wexford!F25)</f>
        <v>0</v>
      </c>
      <c r="G25" s="65">
        <f>SUM(Alcona:Wexford!G25)</f>
        <v>27</v>
      </c>
      <c r="H25" s="65">
        <f>SUM(Alcona:Wexford!H25)</f>
        <v>22</v>
      </c>
      <c r="I25" s="65">
        <f>SUM(Alcona:Wexford!I25)</f>
        <v>2</v>
      </c>
      <c r="J25" s="65">
        <f>SUM(Alcona:Wexford!J25)</f>
        <v>1</v>
      </c>
      <c r="K25" s="65">
        <f>SUM(Alcona:Wexford!K25)</f>
        <v>1</v>
      </c>
      <c r="L25" s="65">
        <f>SUM(Alcona:Wexford!L25)</f>
        <v>1</v>
      </c>
      <c r="M25" s="70">
        <f>SUM(Alcona:Wexford!M25)</f>
        <v>0</v>
      </c>
    </row>
    <row r="26" spans="1:13" s="2" customFormat="1" x14ac:dyDescent="0.2">
      <c r="A26" s="26" t="s">
        <v>32</v>
      </c>
      <c r="B26" s="44">
        <f t="shared" si="4"/>
        <v>16</v>
      </c>
      <c r="C26" s="58">
        <f t="shared" si="3"/>
        <v>1.8524007113218732E-2</v>
      </c>
      <c r="D26" s="65">
        <f>SUM(Alcona:Wexford!D26)</f>
        <v>9</v>
      </c>
      <c r="E26" s="66">
        <f>SUM(Alcona:Wexford!E26)</f>
        <v>0</v>
      </c>
      <c r="F26" s="66">
        <f>SUM(Alcona:Wexford!F26)</f>
        <v>0</v>
      </c>
      <c r="G26" s="65">
        <f>SUM(Alcona:Wexford!G26)</f>
        <v>16</v>
      </c>
      <c r="H26" s="65">
        <f>SUM(Alcona:Wexford!H26)</f>
        <v>3</v>
      </c>
      <c r="I26" s="65">
        <f>SUM(Alcona:Wexford!I26)</f>
        <v>11</v>
      </c>
      <c r="J26" s="65">
        <f>SUM(Alcona:Wexford!J26)</f>
        <v>0</v>
      </c>
      <c r="K26" s="65">
        <f>SUM(Alcona:Wexford!K26)</f>
        <v>0</v>
      </c>
      <c r="L26" s="65">
        <f>SUM(Alcona:Wexford!L26)</f>
        <v>2</v>
      </c>
      <c r="M26" s="70">
        <f>SUM(Alcona:Wexford!M26)</f>
        <v>1</v>
      </c>
    </row>
    <row r="27" spans="1:13" s="2" customFormat="1" x14ac:dyDescent="0.2">
      <c r="A27" s="26" t="s">
        <v>33</v>
      </c>
      <c r="B27" s="44">
        <f t="shared" si="4"/>
        <v>17</v>
      </c>
      <c r="C27" s="58">
        <f t="shared" si="3"/>
        <v>1.9681757557794905E-2</v>
      </c>
      <c r="D27" s="65">
        <f>SUM(Alcona:Wexford!D27)</f>
        <v>5</v>
      </c>
      <c r="E27" s="66">
        <f>SUM(Alcona:Wexford!E27)</f>
        <v>5</v>
      </c>
      <c r="F27" s="66">
        <f>SUM(Alcona:Wexford!F27)</f>
        <v>7</v>
      </c>
      <c r="G27" s="65">
        <f>SUM(Alcona:Wexford!G27)</f>
        <v>5</v>
      </c>
      <c r="H27" s="65">
        <f>SUM(Alcona:Wexford!H27)</f>
        <v>15</v>
      </c>
      <c r="I27" s="65">
        <f>SUM(Alcona:Wexford!I27)</f>
        <v>2</v>
      </c>
      <c r="J27" s="65">
        <f>SUM(Alcona:Wexford!J27)</f>
        <v>0</v>
      </c>
      <c r="K27" s="65">
        <f>SUM(Alcona:Wexford!K27)</f>
        <v>0</v>
      </c>
      <c r="L27" s="65">
        <f>SUM(Alcona:Wexford!L27)</f>
        <v>0</v>
      </c>
      <c r="M27" s="70">
        <f>SUM(Alcona:Wexford!M27)</f>
        <v>0</v>
      </c>
    </row>
    <row r="28" spans="1:13" s="2" customFormat="1" x14ac:dyDescent="0.2">
      <c r="A28" s="26" t="s">
        <v>34</v>
      </c>
      <c r="B28" s="44">
        <f t="shared" si="4"/>
        <v>14</v>
      </c>
      <c r="C28" s="58">
        <f t="shared" si="3"/>
        <v>1.6208506224066391E-2</v>
      </c>
      <c r="D28" s="65">
        <f>SUM(Alcona:Wexford!D28)</f>
        <v>1</v>
      </c>
      <c r="E28" s="66">
        <f>SUM(Alcona:Wexford!E28)</f>
        <v>0</v>
      </c>
      <c r="F28" s="66">
        <f>SUM(Alcona:Wexford!F28)</f>
        <v>4</v>
      </c>
      <c r="G28" s="65">
        <f>SUM(Alcona:Wexford!G28)</f>
        <v>10</v>
      </c>
      <c r="H28" s="65">
        <f>SUM(Alcona:Wexford!H28)</f>
        <v>5</v>
      </c>
      <c r="I28" s="65">
        <f>SUM(Alcona:Wexford!I28)</f>
        <v>6</v>
      </c>
      <c r="J28" s="65">
        <f>SUM(Alcona:Wexford!J28)</f>
        <v>0</v>
      </c>
      <c r="K28" s="65">
        <f>SUM(Alcona:Wexford!K28)</f>
        <v>0</v>
      </c>
      <c r="L28" s="65">
        <f>SUM(Alcona:Wexford!L28)</f>
        <v>3</v>
      </c>
      <c r="M28" s="70">
        <f>SUM(Alcona:Wexford!M28)</f>
        <v>0</v>
      </c>
    </row>
    <row r="29" spans="1:13" s="2" customFormat="1" x14ac:dyDescent="0.2">
      <c r="A29" s="26" t="s">
        <v>35</v>
      </c>
      <c r="B29" s="44">
        <f t="shared" si="4"/>
        <v>36</v>
      </c>
      <c r="C29" s="58">
        <f t="shared" si="3"/>
        <v>4.1679016004742143E-2</v>
      </c>
      <c r="D29" s="65">
        <f>SUM(Alcona:Wexford!D29)</f>
        <v>11</v>
      </c>
      <c r="E29" s="66">
        <f>SUM(Alcona:Wexford!E29)</f>
        <v>4</v>
      </c>
      <c r="F29" s="66">
        <f>SUM(Alcona:Wexford!F29)</f>
        <v>12</v>
      </c>
      <c r="G29" s="65">
        <f>SUM(Alcona:Wexford!G29)</f>
        <v>20</v>
      </c>
      <c r="H29" s="65">
        <f>SUM(Alcona:Wexford!H29)</f>
        <v>18</v>
      </c>
      <c r="I29" s="65">
        <f>SUM(Alcona:Wexford!I29)</f>
        <v>16</v>
      </c>
      <c r="J29" s="65">
        <f>SUM(Alcona:Wexford!J29)</f>
        <v>0</v>
      </c>
      <c r="K29" s="65">
        <f>SUM(Alcona:Wexford!K29)</f>
        <v>0</v>
      </c>
      <c r="L29" s="65">
        <f>SUM(Alcona:Wexford!L29)</f>
        <v>2</v>
      </c>
      <c r="M29" s="70">
        <f>SUM(Alcona:Wexford!M29)</f>
        <v>2</v>
      </c>
    </row>
    <row r="30" spans="1:13" s="2" customFormat="1" x14ac:dyDescent="0.2">
      <c r="A30" s="26" t="s">
        <v>36</v>
      </c>
      <c r="B30" s="44">
        <f t="shared" si="4"/>
        <v>0</v>
      </c>
      <c r="C30" s="58">
        <f t="shared" si="3"/>
        <v>0</v>
      </c>
      <c r="D30" s="65">
        <f>SUM(Alcona:Wexford!D30)</f>
        <v>0</v>
      </c>
      <c r="E30" s="66">
        <f>SUM(Alcona:Wexford!E30)</f>
        <v>0</v>
      </c>
      <c r="F30" s="66">
        <f>SUM(Alcona:Wexford!F30)</f>
        <v>0</v>
      </c>
      <c r="G30" s="65">
        <f>SUM(Alcona:Wexford!G30)</f>
        <v>0</v>
      </c>
      <c r="H30" s="65">
        <f>SUM(Alcona:Wexford!H30)</f>
        <v>0</v>
      </c>
      <c r="I30" s="65">
        <f>SUM(Alcona:Wexford!I30)</f>
        <v>0</v>
      </c>
      <c r="J30" s="65">
        <f>SUM(Alcona:Wexford!J30)</f>
        <v>0</v>
      </c>
      <c r="K30" s="65">
        <f>SUM(Alcona:Wexford!K30)</f>
        <v>0</v>
      </c>
      <c r="L30" s="65">
        <f>SUM(Alcona:Wexford!L30)</f>
        <v>0</v>
      </c>
      <c r="M30" s="70">
        <f>SUM(Alcona:Wexford!M30)</f>
        <v>0</v>
      </c>
    </row>
    <row r="31" spans="1:13" s="2" customFormat="1" x14ac:dyDescent="0.2">
      <c r="A31" s="26" t="s">
        <v>37</v>
      </c>
      <c r="B31" s="44">
        <f t="shared" si="4"/>
        <v>98</v>
      </c>
      <c r="C31" s="58">
        <f t="shared" si="3"/>
        <v>0.11345954356846473</v>
      </c>
      <c r="D31" s="65">
        <f>SUM(Alcona:Wexford!D31)</f>
        <v>47</v>
      </c>
      <c r="E31" s="66">
        <f>SUM(Alcona:Wexford!E31)</f>
        <v>5</v>
      </c>
      <c r="F31" s="66">
        <f>SUM(Alcona:Wexford!F31)</f>
        <v>26</v>
      </c>
      <c r="G31" s="65">
        <f>SUM(Alcona:Wexford!G31)</f>
        <v>67</v>
      </c>
      <c r="H31" s="65">
        <f>SUM(Alcona:Wexford!H31)</f>
        <v>82</v>
      </c>
      <c r="I31" s="65">
        <f>SUM(Alcona:Wexford!I31)</f>
        <v>6</v>
      </c>
      <c r="J31" s="65">
        <f>SUM(Alcona:Wexford!J31)</f>
        <v>6</v>
      </c>
      <c r="K31" s="65">
        <f>SUM(Alcona:Wexford!K31)</f>
        <v>0</v>
      </c>
      <c r="L31" s="65">
        <f>SUM(Alcona:Wexford!L31)</f>
        <v>4</v>
      </c>
      <c r="M31" s="70">
        <f>SUM(Alcona:Wexford!M31)</f>
        <v>4</v>
      </c>
    </row>
    <row r="32" spans="1:13" s="2" customFormat="1" x14ac:dyDescent="0.2">
      <c r="A32" s="26" t="s">
        <v>38</v>
      </c>
      <c r="B32" s="44">
        <f t="shared" si="4"/>
        <v>264</v>
      </c>
      <c r="C32" s="58">
        <f t="shared" si="3"/>
        <v>0.30564611736810909</v>
      </c>
      <c r="D32" s="65">
        <f>SUM(Alcona:Wexford!D32)</f>
        <v>80</v>
      </c>
      <c r="E32" s="66">
        <f>SUM(Alcona:Wexford!E32)</f>
        <v>12</v>
      </c>
      <c r="F32" s="66">
        <f>SUM(Alcona:Wexford!F32)</f>
        <v>70</v>
      </c>
      <c r="G32" s="65">
        <f>SUM(Alcona:Wexford!G32)</f>
        <v>182</v>
      </c>
      <c r="H32" s="65">
        <f>SUM(Alcona:Wexford!H32)</f>
        <v>200</v>
      </c>
      <c r="I32" s="65">
        <f>SUM(Alcona:Wexford!I32)</f>
        <v>50</v>
      </c>
      <c r="J32" s="65">
        <f>SUM(Alcona:Wexford!J32)</f>
        <v>1</v>
      </c>
      <c r="K32" s="65">
        <f>SUM(Alcona:Wexford!K32)</f>
        <v>3</v>
      </c>
      <c r="L32" s="65">
        <f>SUM(Alcona:Wexford!L32)</f>
        <v>10</v>
      </c>
      <c r="M32" s="70">
        <f>SUM(Alcona:Wexford!M32)</f>
        <v>8</v>
      </c>
    </row>
    <row r="33" spans="1:13" s="2" customFormat="1" x14ac:dyDescent="0.2">
      <c r="A33" s="23" t="s">
        <v>18</v>
      </c>
      <c r="B33" s="44">
        <f t="shared" si="4"/>
        <v>0</v>
      </c>
      <c r="C33" s="58">
        <f>(B33/$B$40)*1000</f>
        <v>0</v>
      </c>
      <c r="D33" s="65">
        <f>SUM(Alcona:Wexford!D33)</f>
        <v>0</v>
      </c>
      <c r="E33" s="66">
        <f>SUM(Alcona:Wexford!E33)</f>
        <v>0</v>
      </c>
      <c r="F33" s="66">
        <f>SUM(Alcona:Wexford!F33)</f>
        <v>0</v>
      </c>
      <c r="G33" s="65">
        <f>SUM(Alcona:Wexford!G33)</f>
        <v>0</v>
      </c>
      <c r="H33" s="65">
        <f>SUM(Alcona:Wexford!H33)</f>
        <v>0</v>
      </c>
      <c r="I33" s="65">
        <f>SUM(Alcona:Wexford!I33)</f>
        <v>0</v>
      </c>
      <c r="J33" s="65">
        <f>SUM(Alcona:Wexford!J33)</f>
        <v>0</v>
      </c>
      <c r="K33" s="65">
        <f>SUM(Alcona:Wexford!K33)</f>
        <v>0</v>
      </c>
      <c r="L33" s="65">
        <f>SUM(Alcona:Wexford!L33)</f>
        <v>0</v>
      </c>
      <c r="M33" s="70">
        <f>SUM(Alcona:Wexford!M33)</f>
        <v>0</v>
      </c>
    </row>
    <row r="34" spans="1:13" s="2" customFormat="1" x14ac:dyDescent="0.2">
      <c r="A34" s="26" t="s">
        <v>39</v>
      </c>
      <c r="B34" s="44">
        <f t="shared" si="4"/>
        <v>1930</v>
      </c>
      <c r="C34" s="58">
        <f t="shared" si="3"/>
        <v>2.2344583580320094</v>
      </c>
      <c r="D34" s="65">
        <f>SUM(Alcona:Wexford!D34)</f>
        <v>785</v>
      </c>
      <c r="E34" s="66">
        <f>SUM(Alcona:Wexford!E34)</f>
        <v>350</v>
      </c>
      <c r="F34" s="66">
        <f>SUM(Alcona:Wexford!F34)</f>
        <v>661</v>
      </c>
      <c r="G34" s="72">
        <f>SUM(Alcona:Wexford!G34)</f>
        <v>919</v>
      </c>
      <c r="H34" s="65">
        <f>SUM(Alcona:Wexford!H34)</f>
        <v>1223</v>
      </c>
      <c r="I34" s="65">
        <f>SUM(Alcona:Wexford!I34)</f>
        <v>610</v>
      </c>
      <c r="J34" s="65">
        <f>SUM(Alcona:Wexford!J34)</f>
        <v>6</v>
      </c>
      <c r="K34" s="65">
        <f>SUM(Alcona:Wexford!K34)</f>
        <v>9</v>
      </c>
      <c r="L34" s="65">
        <f>SUM(Alcona:Wexford!L34)</f>
        <v>82</v>
      </c>
      <c r="M34" s="70">
        <f>SUM(Alcona:Wexford!M34)</f>
        <v>26</v>
      </c>
    </row>
    <row r="35" spans="1:13" s="2" customFormat="1" x14ac:dyDescent="0.2">
      <c r="A35" s="26" t="s">
        <v>40</v>
      </c>
      <c r="B35" s="44">
        <f t="shared" si="4"/>
        <v>6</v>
      </c>
      <c r="C35" s="58">
        <f t="shared" si="3"/>
        <v>6.9465026674570239E-3</v>
      </c>
      <c r="D35" s="65">
        <f>SUM(Alcona:Wexford!D35)</f>
        <v>2</v>
      </c>
      <c r="E35" s="66">
        <f>SUM(Alcona:Wexford!E35)</f>
        <v>3</v>
      </c>
      <c r="F35" s="66">
        <f>SUM(Alcona:Wexford!F35)</f>
        <v>1</v>
      </c>
      <c r="G35" s="72">
        <f>SUM(Alcona:Wexford!G35)</f>
        <v>2</v>
      </c>
      <c r="H35" s="65">
        <f>SUM(Alcona:Wexford!H35)</f>
        <v>6</v>
      </c>
      <c r="I35" s="65">
        <f>SUM(Alcona:Wexford!I35)</f>
        <v>0</v>
      </c>
      <c r="J35" s="65">
        <f>SUM(Alcona:Wexford!J35)</f>
        <v>0</v>
      </c>
      <c r="K35" s="65">
        <f>SUM(Alcona:Wexford!K35)</f>
        <v>0</v>
      </c>
      <c r="L35" s="65">
        <f>SUM(Alcona:Wexford!L35)</f>
        <v>0</v>
      </c>
      <c r="M35" s="70">
        <f>SUM(Alcona:Wexford!M35)</f>
        <v>0</v>
      </c>
    </row>
    <row r="36" spans="1:13" s="2" customFormat="1" x14ac:dyDescent="0.2">
      <c r="A36" s="26" t="s">
        <v>41</v>
      </c>
      <c r="B36" s="44">
        <f t="shared" si="4"/>
        <v>36</v>
      </c>
      <c r="C36" s="58">
        <f t="shared" si="3"/>
        <v>4.1679016004742143E-2</v>
      </c>
      <c r="D36" s="65">
        <f>SUM(Alcona:Wexford!D36)</f>
        <v>7</v>
      </c>
      <c r="E36" s="66">
        <f>SUM(Alcona:Wexford!E36)</f>
        <v>7</v>
      </c>
      <c r="F36" s="66">
        <f>SUM(Alcona:Wexford!F36)</f>
        <v>11</v>
      </c>
      <c r="G36" s="72">
        <f>SUM(Alcona:Wexford!G36)</f>
        <v>18</v>
      </c>
      <c r="H36" s="65">
        <f>SUM(Alcona:Wexford!H36)</f>
        <v>28</v>
      </c>
      <c r="I36" s="65">
        <f>SUM(Alcona:Wexford!I36)</f>
        <v>8</v>
      </c>
      <c r="J36" s="65">
        <f>SUM(Alcona:Wexford!J36)</f>
        <v>0</v>
      </c>
      <c r="K36" s="65">
        <f>SUM(Alcona:Wexford!K36)</f>
        <v>0</v>
      </c>
      <c r="L36" s="65">
        <f>SUM(Alcona:Wexford!L36)</f>
        <v>0</v>
      </c>
      <c r="M36" s="70">
        <f>SUM(Alcona:Wexford!M36)</f>
        <v>0</v>
      </c>
    </row>
    <row r="37" spans="1:13" s="2" customFormat="1" x14ac:dyDescent="0.2">
      <c r="A37" s="26" t="s">
        <v>42</v>
      </c>
      <c r="B37" s="44">
        <f t="shared" si="4"/>
        <v>79</v>
      </c>
      <c r="C37" s="58">
        <f t="shared" si="3"/>
        <v>9.1462285121517481E-2</v>
      </c>
      <c r="D37" s="65">
        <f>SUM(Alcona:Wexford!D37)</f>
        <v>18</v>
      </c>
      <c r="E37" s="66">
        <f>SUM(Alcona:Wexford!E37)</f>
        <v>1</v>
      </c>
      <c r="F37" s="66">
        <f>SUM(Alcona:Wexford!F37)</f>
        <v>15</v>
      </c>
      <c r="G37" s="72">
        <f>SUM(Alcona:Wexford!G37)</f>
        <v>63</v>
      </c>
      <c r="H37" s="65">
        <f>SUM(Alcona:Wexford!H37)</f>
        <v>18</v>
      </c>
      <c r="I37" s="65">
        <f>SUM(Alcona:Wexford!I37)</f>
        <v>60</v>
      </c>
      <c r="J37" s="65">
        <f>SUM(Alcona:Wexford!J37)</f>
        <v>0</v>
      </c>
      <c r="K37" s="65">
        <f>SUM(Alcona:Wexford!K37)</f>
        <v>0</v>
      </c>
      <c r="L37" s="65">
        <f>SUM(Alcona:Wexford!L37)</f>
        <v>1</v>
      </c>
      <c r="M37" s="70">
        <f>SUM(Alcona:Wexford!M37)</f>
        <v>1</v>
      </c>
    </row>
    <row r="38" spans="1:13" s="2" customFormat="1" x14ac:dyDescent="0.2">
      <c r="A38" s="26" t="s">
        <v>43</v>
      </c>
      <c r="B38" s="44">
        <f t="shared" si="4"/>
        <v>324</v>
      </c>
      <c r="C38" s="58">
        <f t="shared" si="3"/>
        <v>0.37511114404267931</v>
      </c>
      <c r="D38" s="65">
        <f>SUM(Alcona:Wexford!D38)</f>
        <v>49</v>
      </c>
      <c r="E38" s="66">
        <f>SUM(Alcona:Wexford!E38)</f>
        <v>63</v>
      </c>
      <c r="F38" s="66">
        <f>SUM(Alcona:Wexford!F38)</f>
        <v>132</v>
      </c>
      <c r="G38" s="72">
        <f>SUM(Alcona:Wexford!G38)</f>
        <v>129</v>
      </c>
      <c r="H38" s="65">
        <f>SUM(Alcona:Wexford!H38)</f>
        <v>241</v>
      </c>
      <c r="I38" s="65">
        <f>SUM(Alcona:Wexford!I38)</f>
        <v>60</v>
      </c>
      <c r="J38" s="65">
        <f>SUM(Alcona:Wexford!J38)</f>
        <v>2</v>
      </c>
      <c r="K38" s="65">
        <f>SUM(Alcona:Wexford!K38)</f>
        <v>0</v>
      </c>
      <c r="L38" s="65">
        <f>SUM(Alcona:Wexford!L38)</f>
        <v>21</v>
      </c>
      <c r="M38" s="70">
        <f>SUM(Alcona:Wexford!M38)</f>
        <v>4</v>
      </c>
    </row>
    <row r="39" spans="1:13" s="2" customFormat="1" ht="12.75" customHeight="1" x14ac:dyDescent="0.2">
      <c r="A39" s="26" t="s">
        <v>44</v>
      </c>
      <c r="B39" s="44">
        <f t="shared" si="4"/>
        <v>149</v>
      </c>
      <c r="C39" s="58">
        <f t="shared" si="3"/>
        <v>0.17250481624184943</v>
      </c>
      <c r="D39" s="65">
        <f>SUM(Alcona:Wexford!D39)</f>
        <v>16</v>
      </c>
      <c r="E39" s="66">
        <f>SUM(Alcona:Wexford!E39)</f>
        <v>18</v>
      </c>
      <c r="F39" s="66">
        <f>SUM(Alcona:Wexford!F39)</f>
        <v>27</v>
      </c>
      <c r="G39" s="65">
        <f>SUM(Alcona:Wexford!G39)</f>
        <v>104</v>
      </c>
      <c r="H39" s="65">
        <f>SUM(Alcona:Wexford!H39)</f>
        <v>69</v>
      </c>
      <c r="I39" s="65">
        <f>SUM(Alcona:Wexford!I39)</f>
        <v>74</v>
      </c>
      <c r="J39" s="65">
        <f>SUM(Alcona:Wexford!J39)</f>
        <v>1</v>
      </c>
      <c r="K39" s="65">
        <f>SUM(Alcona:Wexford!K39)</f>
        <v>2</v>
      </c>
      <c r="L39" s="65">
        <f>SUM(Alcona:Wexford!L39)</f>
        <v>3</v>
      </c>
      <c r="M39" s="73">
        <f>SUM(Alcona:Wexford!M39)</f>
        <v>2</v>
      </c>
    </row>
    <row r="40" spans="1:13" s="3" customFormat="1" ht="12" x14ac:dyDescent="0.2">
      <c r="A40" s="27" t="s">
        <v>52</v>
      </c>
      <c r="B40" s="28">
        <f>SUM(Alcona:Wexford!B40)</f>
        <v>863744</v>
      </c>
      <c r="C40" s="29"/>
      <c r="D40" s="28">
        <f>SUM(Alcona:Wexford!D40)</f>
        <v>422334</v>
      </c>
      <c r="E40" s="28">
        <f>SUM(Alcona:Wexford!E40)</f>
        <v>362345</v>
      </c>
      <c r="F40" s="28">
        <f>SUM(Alcona:Wexford!F40)</f>
        <v>248019</v>
      </c>
      <c r="G40" s="28">
        <f>SUM(Alcona:Wexford!G40)</f>
        <v>253380</v>
      </c>
      <c r="H40" s="28">
        <f>SUM(Alcona:Wexford!H40)</f>
        <v>664243</v>
      </c>
      <c r="I40" s="28">
        <f>SUM(Alcona:Wexford!I40)</f>
        <v>154805</v>
      </c>
      <c r="J40" s="28">
        <f>SUM(Alcona:Wexford!J40)</f>
        <v>9820</v>
      </c>
      <c r="K40" s="28">
        <f>SUM(Alcona:Wexford!K40)</f>
        <v>34876</v>
      </c>
      <c r="L40" s="28">
        <f>SUM(Alcona:Wexford!L40)</f>
        <v>0</v>
      </c>
      <c r="M40" s="30">
        <f>SUM(Alcona:Wexford!M40)</f>
        <v>74786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H11:M14 H23:M39 D24:G39 G23">
    <cfRule type="cellIs" dxfId="505" priority="8" stopIfTrue="1" operator="equal">
      <formula>0</formula>
    </cfRule>
  </conditionalFormatting>
  <conditionalFormatting sqref="H23:H39">
    <cfRule type="cellIs" dxfId="504" priority="7" stopIfTrue="1" operator="equal">
      <formula>0</formula>
    </cfRule>
  </conditionalFormatting>
  <conditionalFormatting sqref="D18:D20 F17:F20 H17:H20 J17:J20 L17:L20">
    <cfRule type="cellIs" dxfId="503" priority="6" stopIfTrue="1" operator="equal">
      <formula>0</formula>
    </cfRule>
  </conditionalFormatting>
  <conditionalFormatting sqref="E17:E20 G17:G20 I17:I20 K17:K20">
    <cfRule type="cellIs" dxfId="502" priority="5" stopIfTrue="1" operator="equal">
      <formula>0</formula>
    </cfRule>
  </conditionalFormatting>
  <conditionalFormatting sqref="E23:F39">
    <cfRule type="cellIs" dxfId="501" priority="4" stopIfTrue="1" operator="equal">
      <formula>0</formula>
    </cfRule>
  </conditionalFormatting>
  <conditionalFormatting sqref="M17:M20">
    <cfRule type="cellIs" dxfId="500" priority="3" stopIfTrue="1" operator="equal">
      <formula>0</formula>
    </cfRule>
  </conditionalFormatting>
  <conditionalFormatting sqref="D17:D20">
    <cfRule type="cellIs" dxfId="499" priority="2" stopIfTrue="1" operator="equal">
      <formula>0</formula>
    </cfRule>
  </conditionalFormatting>
  <conditionalFormatting sqref="D23:D39">
    <cfRule type="cellIs" dxfId="498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120</v>
      </c>
      <c r="C8" s="78">
        <f>(B8/$B$40)*1000</f>
        <v>13.679890560875513</v>
      </c>
      <c r="D8" s="77">
        <f t="shared" ref="D8:M8" si="0">(SUM(D23:D39))+D15+D21</f>
        <v>41</v>
      </c>
      <c r="E8" s="77">
        <f t="shared" si="0"/>
        <v>9</v>
      </c>
      <c r="F8" s="77">
        <f t="shared" si="0"/>
        <v>37</v>
      </c>
      <c r="G8" s="77">
        <f t="shared" si="0"/>
        <v>74</v>
      </c>
      <c r="H8" s="77">
        <f t="shared" si="0"/>
        <v>94</v>
      </c>
      <c r="I8" s="77">
        <f t="shared" si="0"/>
        <v>23</v>
      </c>
      <c r="J8" s="77">
        <f t="shared" si="0"/>
        <v>0</v>
      </c>
      <c r="K8" s="77">
        <f t="shared" si="0"/>
        <v>0</v>
      </c>
      <c r="L8" s="77">
        <f t="shared" si="0"/>
        <v>3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13</v>
      </c>
      <c r="C11" s="19">
        <f>(B11/$B$40)*1000</f>
        <v>1.4819881440948472</v>
      </c>
      <c r="D11" s="40">
        <v>4</v>
      </c>
      <c r="E11" s="40">
        <v>2</v>
      </c>
      <c r="F11" s="40">
        <v>3</v>
      </c>
      <c r="G11" s="40">
        <v>8</v>
      </c>
      <c r="H11" s="40">
        <v>8</v>
      </c>
      <c r="I11" s="53">
        <v>5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4</v>
      </c>
      <c r="C13" s="19">
        <f>(B13/$B$40)*1000</f>
        <v>0.45599635202918376</v>
      </c>
      <c r="D13" s="41"/>
      <c r="E13" s="41"/>
      <c r="F13" s="41">
        <v>4</v>
      </c>
      <c r="G13" s="41"/>
      <c r="H13" s="41">
        <v>3</v>
      </c>
      <c r="I13" s="54">
        <v>1</v>
      </c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17</v>
      </c>
      <c r="C15" s="78">
        <f>(B15/B40)*1000</f>
        <v>1.9379844961240309</v>
      </c>
      <c r="D15" s="83">
        <f t="shared" ref="D15:M15" si="1">SUM(D11:D14)</f>
        <v>4</v>
      </c>
      <c r="E15" s="83">
        <f t="shared" si="1"/>
        <v>2</v>
      </c>
      <c r="F15" s="83">
        <f t="shared" si="1"/>
        <v>7</v>
      </c>
      <c r="G15" s="83">
        <f t="shared" si="1"/>
        <v>8</v>
      </c>
      <c r="H15" s="83">
        <f t="shared" si="1"/>
        <v>11</v>
      </c>
      <c r="I15" s="83">
        <f t="shared" si="1"/>
        <v>6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1</v>
      </c>
      <c r="C17" s="19">
        <f>(B17/$B$40)*1000</f>
        <v>0.11399908800729594</v>
      </c>
      <c r="D17" s="41"/>
      <c r="E17" s="41">
        <v>1</v>
      </c>
      <c r="F17" s="41"/>
      <c r="G17" s="41"/>
      <c r="H17" s="41">
        <v>1</v>
      </c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2</v>
      </c>
      <c r="C18" s="19">
        <f>(B18/$B$40)*1000</f>
        <v>0.22799817601459188</v>
      </c>
      <c r="D18" s="41">
        <v>2</v>
      </c>
      <c r="E18" s="41"/>
      <c r="F18" s="41"/>
      <c r="G18" s="41">
        <v>2</v>
      </c>
      <c r="H18" s="41">
        <v>2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13</v>
      </c>
      <c r="C19" s="19">
        <f>(B19/$B$40)*1000</f>
        <v>1.4819881440948472</v>
      </c>
      <c r="D19" s="41"/>
      <c r="E19" s="41"/>
      <c r="F19" s="41">
        <v>1</v>
      </c>
      <c r="G19" s="41">
        <v>12</v>
      </c>
      <c r="H19" s="41">
        <v>9</v>
      </c>
      <c r="I19" s="41">
        <v>4</v>
      </c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5</v>
      </c>
      <c r="C20" s="19">
        <f>(B20/$B$40)*1000</f>
        <v>0.56999544003647973</v>
      </c>
      <c r="D20" s="41">
        <v>1</v>
      </c>
      <c r="E20" s="41"/>
      <c r="F20" s="41">
        <v>1</v>
      </c>
      <c r="G20" s="41">
        <v>4</v>
      </c>
      <c r="H20" s="41">
        <v>5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21</v>
      </c>
      <c r="C21" s="78">
        <f>(B21/$B$40)*1000</f>
        <v>2.3939808481532148</v>
      </c>
      <c r="D21" s="83">
        <f>SUM(D17:D20)</f>
        <v>3</v>
      </c>
      <c r="E21" s="83">
        <f t="shared" ref="E21:M21" si="2">SUM(E17:E20)</f>
        <v>1</v>
      </c>
      <c r="F21" s="83">
        <f t="shared" si="2"/>
        <v>2</v>
      </c>
      <c r="G21" s="83">
        <f t="shared" si="2"/>
        <v>18</v>
      </c>
      <c r="H21" s="83">
        <f t="shared" si="2"/>
        <v>17</v>
      </c>
      <c r="I21" s="83">
        <f t="shared" si="2"/>
        <v>4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29</v>
      </c>
      <c r="C23" s="19">
        <f t="shared" ref="C23:C39" si="3">(B23/$B$40)*1000</f>
        <v>3.3059735522115821</v>
      </c>
      <c r="D23" s="40">
        <v>14</v>
      </c>
      <c r="E23" s="40">
        <v>1</v>
      </c>
      <c r="F23" s="40">
        <v>7</v>
      </c>
      <c r="G23" s="40">
        <v>21</v>
      </c>
      <c r="H23" s="40">
        <v>25</v>
      </c>
      <c r="I23" s="40">
        <v>4</v>
      </c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0.11399908800729594</v>
      </c>
      <c r="D25" s="41">
        <v>1</v>
      </c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2</v>
      </c>
      <c r="C32" s="19">
        <f t="shared" si="3"/>
        <v>0.22799817601459188</v>
      </c>
      <c r="D32" s="41"/>
      <c r="E32" s="54"/>
      <c r="F32" s="54">
        <v>1</v>
      </c>
      <c r="G32" s="41">
        <v>1</v>
      </c>
      <c r="H32" s="41">
        <v>1</v>
      </c>
      <c r="I32" s="41">
        <v>1</v>
      </c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39</v>
      </c>
      <c r="C34" s="19">
        <f t="shared" si="3"/>
        <v>4.4459644322845415</v>
      </c>
      <c r="D34" s="41">
        <v>19</v>
      </c>
      <c r="E34" s="54">
        <v>4</v>
      </c>
      <c r="F34" s="54">
        <v>14</v>
      </c>
      <c r="G34" s="43">
        <v>21</v>
      </c>
      <c r="H34" s="41">
        <v>32</v>
      </c>
      <c r="I34" s="41">
        <v>6</v>
      </c>
      <c r="J34" s="41"/>
      <c r="K34" s="41"/>
      <c r="L34" s="41">
        <v>1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1</v>
      </c>
      <c r="C37" s="19">
        <f t="shared" si="3"/>
        <v>0.11399908800729594</v>
      </c>
      <c r="D37" s="41"/>
      <c r="E37" s="54"/>
      <c r="F37" s="54"/>
      <c r="G37" s="43">
        <v>1</v>
      </c>
      <c r="H37" s="41">
        <v>1</v>
      </c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6</v>
      </c>
      <c r="C38" s="19">
        <f t="shared" si="3"/>
        <v>0.68399452804377558</v>
      </c>
      <c r="D38" s="41"/>
      <c r="E38" s="54"/>
      <c r="F38" s="54">
        <v>5</v>
      </c>
      <c r="G38" s="43">
        <v>1</v>
      </c>
      <c r="H38" s="41">
        <v>4</v>
      </c>
      <c r="I38" s="41">
        <v>1</v>
      </c>
      <c r="J38" s="41"/>
      <c r="K38" s="41"/>
      <c r="L38" s="41">
        <v>1</v>
      </c>
      <c r="M38" s="49"/>
    </row>
    <row r="39" spans="1:13" s="2" customFormat="1" x14ac:dyDescent="0.2">
      <c r="A39" s="26" t="s">
        <v>44</v>
      </c>
      <c r="B39" s="18">
        <f t="shared" si="4"/>
        <v>4</v>
      </c>
      <c r="C39" s="19">
        <f t="shared" si="3"/>
        <v>0.45599635202918376</v>
      </c>
      <c r="D39" s="41"/>
      <c r="E39" s="54">
        <v>1</v>
      </c>
      <c r="F39" s="54">
        <v>1</v>
      </c>
      <c r="G39" s="41">
        <v>2</v>
      </c>
      <c r="H39" s="41">
        <v>2</v>
      </c>
      <c r="I39" s="41">
        <v>1</v>
      </c>
      <c r="J39" s="41"/>
      <c r="K39" s="41"/>
      <c r="L39" s="41">
        <v>1</v>
      </c>
      <c r="M39" s="50"/>
    </row>
    <row r="40" spans="1:13" s="3" customFormat="1" ht="12" x14ac:dyDescent="0.2">
      <c r="A40" s="27" t="s">
        <v>52</v>
      </c>
      <c r="B40" s="28">
        <f>SUM(E40:G40)</f>
        <v>8772</v>
      </c>
      <c r="C40" s="29"/>
      <c r="D40" s="28">
        <v>4258</v>
      </c>
      <c r="E40" s="28">
        <v>3677</v>
      </c>
      <c r="F40" s="28">
        <v>2480</v>
      </c>
      <c r="G40" s="28">
        <v>2615</v>
      </c>
      <c r="H40" s="35">
        <v>8195</v>
      </c>
      <c r="I40" s="28">
        <v>441</v>
      </c>
      <c r="J40" s="28">
        <v>68</v>
      </c>
      <c r="K40" s="28">
        <v>68</v>
      </c>
      <c r="L40" s="28"/>
      <c r="M40" s="30">
        <v>847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49" priority="6" stopIfTrue="1" operator="equal">
      <formula>0</formula>
    </cfRule>
  </conditionalFormatting>
  <conditionalFormatting sqref="H23:H39">
    <cfRule type="cellIs" dxfId="448" priority="5" stopIfTrue="1" operator="equal">
      <formula>0</formula>
    </cfRule>
  </conditionalFormatting>
  <conditionalFormatting sqref="D17:D20 F17:F20 H17:H20 J17:J20 L17:L20">
    <cfRule type="cellIs" dxfId="447" priority="4" stopIfTrue="1" operator="equal">
      <formula>0</formula>
    </cfRule>
  </conditionalFormatting>
  <conditionalFormatting sqref="E17:E20 G17:G20 I17:I20 K17:K20">
    <cfRule type="cellIs" dxfId="446" priority="3" stopIfTrue="1" operator="equal">
      <formula>0</formula>
    </cfRule>
  </conditionalFormatting>
  <conditionalFormatting sqref="E23:F23">
    <cfRule type="cellIs" dxfId="445" priority="2" stopIfTrue="1" operator="equal">
      <formula>0</formula>
    </cfRule>
  </conditionalFormatting>
  <conditionalFormatting sqref="M17:M20">
    <cfRule type="cellIs" dxfId="444" priority="1" stopIfTrue="1" operator="equal">
      <formula>0</formula>
    </cfRule>
  </conditionalFormatting>
  <printOptions gridLines="1"/>
  <pageMargins left="0.5" right="0.5" top="0.5" bottom="0.5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</v>
      </c>
      <c r="C8" s="78">
        <f>(B8/$B$40)*1000</f>
        <v>0.76335877862595414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1</v>
      </c>
      <c r="H8" s="77">
        <f t="shared" si="0"/>
        <v>1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</v>
      </c>
      <c r="C23" s="19">
        <f t="shared" ref="C23:C39" si="3">(B23/$B$40)*1000</f>
        <v>0.76335877862595414</v>
      </c>
      <c r="D23" s="40"/>
      <c r="E23" s="40"/>
      <c r="F23" s="40"/>
      <c r="G23" s="40">
        <v>1</v>
      </c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1310</v>
      </c>
      <c r="C40" s="29"/>
      <c r="D40" s="28">
        <v>643</v>
      </c>
      <c r="E40" s="28">
        <v>527</v>
      </c>
      <c r="F40" s="28">
        <v>383</v>
      </c>
      <c r="G40" s="28">
        <v>400</v>
      </c>
      <c r="H40" s="28">
        <v>1239</v>
      </c>
      <c r="I40" s="28">
        <v>28</v>
      </c>
      <c r="J40" s="28">
        <v>34</v>
      </c>
      <c r="K40" s="28">
        <v>9</v>
      </c>
      <c r="L40" s="28"/>
      <c r="M40" s="30">
        <v>57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43" priority="6" stopIfTrue="1" operator="equal">
      <formula>0</formula>
    </cfRule>
  </conditionalFormatting>
  <conditionalFormatting sqref="H23:H39">
    <cfRule type="cellIs" dxfId="442" priority="5" stopIfTrue="1" operator="equal">
      <formula>0</formula>
    </cfRule>
  </conditionalFormatting>
  <conditionalFormatting sqref="D17:D20 F17:F20 H17:H20 J17:J20 L17:L20">
    <cfRule type="cellIs" dxfId="441" priority="4" stopIfTrue="1" operator="equal">
      <formula>0</formula>
    </cfRule>
  </conditionalFormatting>
  <conditionalFormatting sqref="E17:E20 G17:G20 I17:I20 K17:K20">
    <cfRule type="cellIs" dxfId="440" priority="3" stopIfTrue="1" operator="equal">
      <formula>0</formula>
    </cfRule>
  </conditionalFormatting>
  <conditionalFormatting sqref="E23:F23">
    <cfRule type="cellIs" dxfId="439" priority="2" stopIfTrue="1" operator="equal">
      <formula>0</formula>
    </cfRule>
  </conditionalFormatting>
  <conditionalFormatting sqref="M17:M20">
    <cfRule type="cellIs" dxfId="438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216</v>
      </c>
      <c r="C8" s="78">
        <f>(B8/$B$40)*1000</f>
        <v>16.221087413637729</v>
      </c>
      <c r="D8" s="77">
        <f t="shared" ref="D8:M8" si="0">(SUM(D23:D39))+D15+D21</f>
        <v>83</v>
      </c>
      <c r="E8" s="77">
        <f t="shared" si="0"/>
        <v>25</v>
      </c>
      <c r="F8" s="77">
        <f t="shared" si="0"/>
        <v>67</v>
      </c>
      <c r="G8" s="77">
        <f t="shared" si="0"/>
        <v>124</v>
      </c>
      <c r="H8" s="77">
        <f t="shared" si="0"/>
        <v>58</v>
      </c>
      <c r="I8" s="77">
        <f t="shared" si="0"/>
        <v>154</v>
      </c>
      <c r="J8" s="77">
        <f t="shared" si="0"/>
        <v>0</v>
      </c>
      <c r="K8" s="77">
        <f t="shared" si="0"/>
        <v>0</v>
      </c>
      <c r="L8" s="77">
        <f t="shared" si="0"/>
        <v>4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7</v>
      </c>
      <c r="C11" s="19">
        <f>(B11/$B$40)*1000</f>
        <v>0.52568338840492634</v>
      </c>
      <c r="D11" s="40">
        <v>3</v>
      </c>
      <c r="E11" s="40">
        <v>1</v>
      </c>
      <c r="F11" s="40">
        <v>3</v>
      </c>
      <c r="G11" s="40">
        <v>3</v>
      </c>
      <c r="H11" s="40">
        <v>2</v>
      </c>
      <c r="I11" s="53">
        <v>5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7.5097626914989488E-2</v>
      </c>
      <c r="D13" s="41"/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7</v>
      </c>
      <c r="C14" s="19">
        <f>(B14/$B$40)*1000</f>
        <v>0.52568338840492634</v>
      </c>
      <c r="D14" s="41">
        <v>1</v>
      </c>
      <c r="E14" s="41"/>
      <c r="F14" s="41">
        <v>2</v>
      </c>
      <c r="G14" s="41">
        <v>5</v>
      </c>
      <c r="H14" s="41">
        <v>1</v>
      </c>
      <c r="I14" s="54">
        <v>5</v>
      </c>
      <c r="J14" s="54"/>
      <c r="K14" s="54"/>
      <c r="L14" s="54">
        <v>1</v>
      </c>
      <c r="M14" s="52"/>
    </row>
    <row r="15" spans="1:13" s="2" customFormat="1" ht="12" x14ac:dyDescent="0.2">
      <c r="A15" s="80" t="s">
        <v>21</v>
      </c>
      <c r="B15" s="83">
        <f>SUM(B11:B14)</f>
        <v>15</v>
      </c>
      <c r="C15" s="78">
        <f>(B15/B40)*1000</f>
        <v>1.1264644037248424</v>
      </c>
      <c r="D15" s="83">
        <f t="shared" ref="D15:M15" si="1">SUM(D11:D14)</f>
        <v>4</v>
      </c>
      <c r="E15" s="83">
        <f t="shared" si="1"/>
        <v>1</v>
      </c>
      <c r="F15" s="83">
        <f t="shared" si="1"/>
        <v>6</v>
      </c>
      <c r="G15" s="83">
        <f t="shared" si="1"/>
        <v>8</v>
      </c>
      <c r="H15" s="83">
        <f t="shared" si="1"/>
        <v>4</v>
      </c>
      <c r="I15" s="83">
        <f t="shared" si="1"/>
        <v>10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6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3</v>
      </c>
      <c r="C18" s="19">
        <f>(B18/$B$40)*1000</f>
        <v>0.22529288074496845</v>
      </c>
      <c r="D18" s="41"/>
      <c r="E18" s="41"/>
      <c r="F18" s="41">
        <v>1</v>
      </c>
      <c r="G18" s="41">
        <v>2</v>
      </c>
      <c r="H18" s="41">
        <v>1</v>
      </c>
      <c r="I18" s="41">
        <v>2</v>
      </c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30</v>
      </c>
      <c r="C19" s="19">
        <f>(B19/$B$40)*1000</f>
        <v>2.2529288074496847</v>
      </c>
      <c r="D19" s="41">
        <v>11</v>
      </c>
      <c r="E19" s="41">
        <v>6</v>
      </c>
      <c r="F19" s="41">
        <v>7</v>
      </c>
      <c r="G19" s="41">
        <v>17</v>
      </c>
      <c r="H19" s="41">
        <v>3</v>
      </c>
      <c r="I19" s="41">
        <v>27</v>
      </c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6</v>
      </c>
      <c r="C20" s="19">
        <f>(B20/$B$40)*1000</f>
        <v>0.4505857614899369</v>
      </c>
      <c r="D20" s="41">
        <v>1</v>
      </c>
      <c r="E20" s="41"/>
      <c r="F20" s="41">
        <v>3</v>
      </c>
      <c r="G20" s="41">
        <v>3</v>
      </c>
      <c r="H20" s="41">
        <v>1</v>
      </c>
      <c r="I20" s="41">
        <v>5</v>
      </c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39</v>
      </c>
      <c r="C21" s="78">
        <f>(B21/$B$40)*1000</f>
        <v>2.9288074496845899</v>
      </c>
      <c r="D21" s="83">
        <f>SUM(D17:D20)</f>
        <v>12</v>
      </c>
      <c r="E21" s="83">
        <f t="shared" ref="E21:M21" si="2">SUM(E17:E20)</f>
        <v>6</v>
      </c>
      <c r="F21" s="83">
        <f t="shared" si="2"/>
        <v>11</v>
      </c>
      <c r="G21" s="83">
        <f t="shared" si="2"/>
        <v>22</v>
      </c>
      <c r="H21" s="83">
        <f t="shared" si="2"/>
        <v>5</v>
      </c>
      <c r="I21" s="83">
        <f t="shared" si="2"/>
        <v>34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70</v>
      </c>
      <c r="C23" s="19">
        <f t="shared" ref="C23:C39" si="3">(B23/$B$40)*1000</f>
        <v>5.2568338840492643</v>
      </c>
      <c r="D23" s="40">
        <v>30</v>
      </c>
      <c r="E23" s="40">
        <v>1</v>
      </c>
      <c r="F23" s="40">
        <v>17</v>
      </c>
      <c r="G23" s="40">
        <v>52</v>
      </c>
      <c r="H23" s="40">
        <v>14</v>
      </c>
      <c r="I23" s="40">
        <v>55</v>
      </c>
      <c r="J23" s="40"/>
      <c r="K23" s="40"/>
      <c r="L23" s="40">
        <v>1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9</v>
      </c>
      <c r="C24" s="19">
        <f t="shared" si="3"/>
        <v>0.67587864223490546</v>
      </c>
      <c r="D24" s="41">
        <v>5</v>
      </c>
      <c r="E24" s="54"/>
      <c r="F24" s="54">
        <v>4</v>
      </c>
      <c r="G24" s="41">
        <v>5</v>
      </c>
      <c r="H24" s="41">
        <v>3</v>
      </c>
      <c r="I24" s="41">
        <v>6</v>
      </c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2</v>
      </c>
      <c r="C31" s="19">
        <f t="shared" si="3"/>
        <v>0.15019525382997898</v>
      </c>
      <c r="D31" s="41">
        <v>1</v>
      </c>
      <c r="E31" s="54"/>
      <c r="F31" s="54"/>
      <c r="G31" s="41">
        <v>2</v>
      </c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9</v>
      </c>
      <c r="C32" s="19">
        <f t="shared" si="3"/>
        <v>0.67587864223490546</v>
      </c>
      <c r="D32" s="41">
        <v>3</v>
      </c>
      <c r="E32" s="54">
        <v>1</v>
      </c>
      <c r="F32" s="54">
        <v>2</v>
      </c>
      <c r="G32" s="41">
        <v>6</v>
      </c>
      <c r="H32" s="41">
        <v>6</v>
      </c>
      <c r="I32" s="41">
        <v>3</v>
      </c>
      <c r="J32" s="41"/>
      <c r="K32" s="41"/>
      <c r="L32" s="41"/>
      <c r="M32" s="49">
        <v>1</v>
      </c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53</v>
      </c>
      <c r="C34" s="19">
        <f t="shared" si="3"/>
        <v>3.9801742264944426</v>
      </c>
      <c r="D34" s="41">
        <v>24</v>
      </c>
      <c r="E34" s="54">
        <v>8</v>
      </c>
      <c r="F34" s="54">
        <v>24</v>
      </c>
      <c r="G34" s="43">
        <v>21</v>
      </c>
      <c r="H34" s="41">
        <v>18</v>
      </c>
      <c r="I34" s="41">
        <v>33</v>
      </c>
      <c r="J34" s="41"/>
      <c r="K34" s="41"/>
      <c r="L34" s="41">
        <v>2</v>
      </c>
      <c r="M34" s="49"/>
    </row>
    <row r="35" spans="1:13" s="2" customFormat="1" x14ac:dyDescent="0.2">
      <c r="A35" s="26" t="s">
        <v>40</v>
      </c>
      <c r="B35" s="18">
        <f t="shared" si="4"/>
        <v>1</v>
      </c>
      <c r="C35" s="19">
        <f t="shared" si="3"/>
        <v>7.5097626914989488E-2</v>
      </c>
      <c r="D35" s="41"/>
      <c r="E35" s="54"/>
      <c r="F35" s="54"/>
      <c r="G35" s="43">
        <v>1</v>
      </c>
      <c r="H35" s="41">
        <v>1</v>
      </c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1</v>
      </c>
      <c r="C36" s="19">
        <f t="shared" si="3"/>
        <v>7.5097626914989488E-2</v>
      </c>
      <c r="D36" s="41">
        <v>1</v>
      </c>
      <c r="E36" s="54"/>
      <c r="F36" s="54">
        <v>1</v>
      </c>
      <c r="G36" s="43"/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3</v>
      </c>
      <c r="C37" s="19">
        <f t="shared" si="3"/>
        <v>0.22529288074496845</v>
      </c>
      <c r="D37" s="41">
        <v>1</v>
      </c>
      <c r="E37" s="54"/>
      <c r="F37" s="54">
        <v>1</v>
      </c>
      <c r="G37" s="43">
        <v>2</v>
      </c>
      <c r="H37" s="41">
        <v>2</v>
      </c>
      <c r="I37" s="41">
        <v>1</v>
      </c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11</v>
      </c>
      <c r="C38" s="19">
        <f t="shared" si="3"/>
        <v>0.82607389606488435</v>
      </c>
      <c r="D38" s="41">
        <v>2</v>
      </c>
      <c r="E38" s="54">
        <v>7</v>
      </c>
      <c r="F38" s="54">
        <v>1</v>
      </c>
      <c r="G38" s="43">
        <v>3</v>
      </c>
      <c r="H38" s="41">
        <v>1</v>
      </c>
      <c r="I38" s="41">
        <v>10</v>
      </c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3</v>
      </c>
      <c r="C39" s="19">
        <f t="shared" si="3"/>
        <v>0.22529288074496845</v>
      </c>
      <c r="D39" s="41"/>
      <c r="E39" s="54">
        <v>1</v>
      </c>
      <c r="F39" s="54"/>
      <c r="G39" s="41">
        <v>2</v>
      </c>
      <c r="H39" s="41">
        <v>1</v>
      </c>
      <c r="I39" s="41">
        <v>2</v>
      </c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13316</v>
      </c>
      <c r="C40" s="29"/>
      <c r="D40" s="28">
        <v>6512</v>
      </c>
      <c r="E40" s="28">
        <v>5552</v>
      </c>
      <c r="F40" s="28">
        <v>3923</v>
      </c>
      <c r="G40" s="28">
        <v>3841</v>
      </c>
      <c r="H40" s="35">
        <v>10072</v>
      </c>
      <c r="I40" s="28">
        <v>2820</v>
      </c>
      <c r="J40" s="28">
        <v>140</v>
      </c>
      <c r="K40" s="28">
        <v>284</v>
      </c>
      <c r="L40" s="28"/>
      <c r="M40" s="30">
        <v>1224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1:M2"/>
    <mergeCell ref="A3:M4"/>
    <mergeCell ref="A41:M43"/>
  </mergeCells>
  <phoneticPr fontId="5" type="noConversion"/>
  <conditionalFormatting sqref="D11:G14 I11:M14 I23:M39 D24:G39 D23 G23">
    <cfRule type="cellIs" dxfId="437" priority="6" stopIfTrue="1" operator="equal">
      <formula>0</formula>
    </cfRule>
  </conditionalFormatting>
  <conditionalFormatting sqref="H23:H39">
    <cfRule type="cellIs" dxfId="436" priority="5" stopIfTrue="1" operator="equal">
      <formula>0</formula>
    </cfRule>
  </conditionalFormatting>
  <conditionalFormatting sqref="D17:D20 F17:F20 H17:H20 J17:J20 L17:L20">
    <cfRule type="cellIs" dxfId="435" priority="4" stopIfTrue="1" operator="equal">
      <formula>0</formula>
    </cfRule>
  </conditionalFormatting>
  <conditionalFormatting sqref="E17:E20 G17:G20 I17:I20 K17:K20">
    <cfRule type="cellIs" dxfId="434" priority="3" stopIfTrue="1" operator="equal">
      <formula>0</formula>
    </cfRule>
  </conditionalFormatting>
  <conditionalFormatting sqref="E23:F23">
    <cfRule type="cellIs" dxfId="433" priority="2" stopIfTrue="1" operator="equal">
      <formula>0</formula>
    </cfRule>
  </conditionalFormatting>
  <conditionalFormatting sqref="M17:M20">
    <cfRule type="cellIs" dxfId="43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14</v>
      </c>
      <c r="C8" s="78">
        <f>(B8/$B$40)*1000</f>
        <v>3.4104750304506699</v>
      </c>
      <c r="D8" s="77">
        <f t="shared" ref="D8:M8" si="0">(SUM(D23:D39))+D15+D21</f>
        <v>5</v>
      </c>
      <c r="E8" s="77">
        <f t="shared" si="0"/>
        <v>3</v>
      </c>
      <c r="F8" s="77">
        <f t="shared" si="0"/>
        <v>5</v>
      </c>
      <c r="G8" s="77">
        <f t="shared" si="0"/>
        <v>6</v>
      </c>
      <c r="H8" s="77">
        <f t="shared" si="0"/>
        <v>13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0.243605359317905</v>
      </c>
      <c r="D13" s="41"/>
      <c r="E13" s="41"/>
      <c r="F13" s="41">
        <v>1</v>
      </c>
      <c r="G13" s="41"/>
      <c r="H13" s="41"/>
      <c r="I13" s="54"/>
      <c r="J13" s="54"/>
      <c r="K13" s="54"/>
      <c r="L13" s="54">
        <v>1</v>
      </c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2" customFormat="1" ht="12" x14ac:dyDescent="0.2">
      <c r="A15" s="80" t="s">
        <v>21</v>
      </c>
      <c r="B15" s="83">
        <f>SUM(B11:B14)</f>
        <v>1</v>
      </c>
      <c r="C15" s="78">
        <f>(B15/B40)*1000</f>
        <v>0.243605359317905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1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6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</v>
      </c>
      <c r="C23" s="19">
        <f t="shared" ref="C23:C39" si="3">(B23/$B$40)*1000</f>
        <v>0.48721071863581</v>
      </c>
      <c r="D23" s="40">
        <v>2</v>
      </c>
      <c r="E23" s="40">
        <v>1</v>
      </c>
      <c r="F23" s="40"/>
      <c r="G23" s="40">
        <v>1</v>
      </c>
      <c r="H23" s="40">
        <v>2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0.243605359317905</v>
      </c>
      <c r="D32" s="41"/>
      <c r="E32" s="54"/>
      <c r="F32" s="54">
        <v>1</v>
      </c>
      <c r="G32" s="41"/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10</v>
      </c>
      <c r="C34" s="19">
        <f t="shared" si="3"/>
        <v>2.4360535931790497</v>
      </c>
      <c r="D34" s="41">
        <v>3</v>
      </c>
      <c r="E34" s="54">
        <v>2</v>
      </c>
      <c r="F34" s="54">
        <v>3</v>
      </c>
      <c r="G34" s="43">
        <v>5</v>
      </c>
      <c r="H34" s="41">
        <v>10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4105</v>
      </c>
      <c r="C40" s="29"/>
      <c r="D40" s="28">
        <v>2025</v>
      </c>
      <c r="E40" s="28">
        <v>1781</v>
      </c>
      <c r="F40" s="28">
        <v>1167</v>
      </c>
      <c r="G40" s="28">
        <v>1157</v>
      </c>
      <c r="H40" s="28">
        <v>3958</v>
      </c>
      <c r="I40" s="28">
        <v>69</v>
      </c>
      <c r="J40" s="28">
        <v>33</v>
      </c>
      <c r="K40" s="28">
        <v>45</v>
      </c>
      <c r="L40" s="28"/>
      <c r="M40" s="30">
        <v>352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1:M2"/>
    <mergeCell ref="A3:M4"/>
    <mergeCell ref="A41:M43"/>
  </mergeCells>
  <phoneticPr fontId="5" type="noConversion"/>
  <conditionalFormatting sqref="D11:G14 I11:M14 I23:M39 D24:G39 D23 G23">
    <cfRule type="cellIs" dxfId="431" priority="6" stopIfTrue="1" operator="equal">
      <formula>0</formula>
    </cfRule>
  </conditionalFormatting>
  <conditionalFormatting sqref="H23:H39">
    <cfRule type="cellIs" dxfId="430" priority="5" stopIfTrue="1" operator="equal">
      <formula>0</formula>
    </cfRule>
  </conditionalFormatting>
  <conditionalFormatting sqref="D17:D20 F17:F20 H17:H20 J17:J20 L17:L20">
    <cfRule type="cellIs" dxfId="429" priority="4" stopIfTrue="1" operator="equal">
      <formula>0</formula>
    </cfRule>
  </conditionalFormatting>
  <conditionalFormatting sqref="E17:E20 G17:G20 I17:I20 K17:K20">
    <cfRule type="cellIs" dxfId="428" priority="3" stopIfTrue="1" operator="equal">
      <formula>0</formula>
    </cfRule>
  </conditionalFormatting>
  <conditionalFormatting sqref="E23:F23">
    <cfRule type="cellIs" dxfId="427" priority="2" stopIfTrue="1" operator="equal">
      <formula>0</formula>
    </cfRule>
  </conditionalFormatting>
  <conditionalFormatting sqref="M17:M20">
    <cfRule type="cellIs" dxfId="426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18</v>
      </c>
      <c r="C8" s="78">
        <f>(B8/$B$40)*1000</f>
        <v>1.4836795252225521</v>
      </c>
      <c r="D8" s="77">
        <f t="shared" ref="D8:M8" si="0">(SUM(D23:D39))+D15+D21</f>
        <v>5</v>
      </c>
      <c r="E8" s="77">
        <f t="shared" si="0"/>
        <v>3</v>
      </c>
      <c r="F8" s="77">
        <f t="shared" si="0"/>
        <v>6</v>
      </c>
      <c r="G8" s="77">
        <f t="shared" si="0"/>
        <v>9</v>
      </c>
      <c r="H8" s="77">
        <f t="shared" si="0"/>
        <v>11</v>
      </c>
      <c r="I8" s="77">
        <f t="shared" si="0"/>
        <v>6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8.2426640290141781E-2</v>
      </c>
      <c r="D11" s="40"/>
      <c r="E11" s="40"/>
      <c r="F11" s="40">
        <v>1</v>
      </c>
      <c r="G11" s="40"/>
      <c r="H11" s="40"/>
      <c r="I11" s="53"/>
      <c r="J11" s="53"/>
      <c r="K11" s="53"/>
      <c r="L11" s="53">
        <v>1</v>
      </c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2</v>
      </c>
      <c r="C13" s="19">
        <f>(B13/$B$40)*1000</f>
        <v>0.16485328058028356</v>
      </c>
      <c r="D13" s="41"/>
      <c r="E13" s="41">
        <v>2</v>
      </c>
      <c r="F13" s="41"/>
      <c r="G13" s="41"/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3</v>
      </c>
      <c r="C15" s="78">
        <f>(B15/B40)*1000</f>
        <v>0.2472799208704253</v>
      </c>
      <c r="D15" s="83">
        <f t="shared" ref="D15:M15" si="1">SUM(D11:D14)</f>
        <v>0</v>
      </c>
      <c r="E15" s="83">
        <f t="shared" si="1"/>
        <v>2</v>
      </c>
      <c r="F15" s="83">
        <f t="shared" si="1"/>
        <v>1</v>
      </c>
      <c r="G15" s="83">
        <f t="shared" si="1"/>
        <v>0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5</v>
      </c>
      <c r="C23" s="19">
        <f t="shared" ref="C23:C39" si="3">(B23/$B$40)*1000</f>
        <v>0.41213320145070886</v>
      </c>
      <c r="D23" s="40"/>
      <c r="E23" s="40"/>
      <c r="F23" s="40"/>
      <c r="G23" s="40">
        <v>5</v>
      </c>
      <c r="H23" s="40">
        <v>4</v>
      </c>
      <c r="I23" s="40">
        <v>1</v>
      </c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10</v>
      </c>
      <c r="C34" s="19">
        <f t="shared" si="3"/>
        <v>0.82426640290141773</v>
      </c>
      <c r="D34" s="41">
        <v>5</v>
      </c>
      <c r="E34" s="54">
        <v>1</v>
      </c>
      <c r="F34" s="54">
        <v>5</v>
      </c>
      <c r="G34" s="43">
        <v>4</v>
      </c>
      <c r="H34" s="41">
        <v>5</v>
      </c>
      <c r="I34" s="41">
        <v>5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12132</v>
      </c>
      <c r="C40" s="29"/>
      <c r="D40" s="28">
        <v>5899</v>
      </c>
      <c r="E40" s="28">
        <v>5251</v>
      </c>
      <c r="F40" s="28">
        <v>3424</v>
      </c>
      <c r="G40" s="28">
        <v>3457</v>
      </c>
      <c r="H40" s="35">
        <v>9464</v>
      </c>
      <c r="I40" s="28">
        <v>2162</v>
      </c>
      <c r="J40" s="28">
        <v>156</v>
      </c>
      <c r="K40" s="28">
        <v>350</v>
      </c>
      <c r="L40" s="28"/>
      <c r="M40" s="30">
        <v>1041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25" priority="6" stopIfTrue="1" operator="equal">
      <formula>0</formula>
    </cfRule>
  </conditionalFormatting>
  <conditionalFormatting sqref="H23:H39">
    <cfRule type="cellIs" dxfId="424" priority="5" stopIfTrue="1" operator="equal">
      <formula>0</formula>
    </cfRule>
  </conditionalFormatting>
  <conditionalFormatting sqref="D17:D20 F17:F20 H17:H20 J17:J20 L17:L20">
    <cfRule type="cellIs" dxfId="423" priority="4" stopIfTrue="1" operator="equal">
      <formula>0</formula>
    </cfRule>
  </conditionalFormatting>
  <conditionalFormatting sqref="E17:E20 G17:G20 I17:I20 K17:K20">
    <cfRule type="cellIs" dxfId="422" priority="3" stopIfTrue="1" operator="equal">
      <formula>0</formula>
    </cfRule>
  </conditionalFormatting>
  <conditionalFormatting sqref="E23:F23">
    <cfRule type="cellIs" dxfId="421" priority="2" stopIfTrue="1" operator="equal">
      <formula>0</formula>
    </cfRule>
  </conditionalFormatting>
  <conditionalFormatting sqref="M17:M20">
    <cfRule type="cellIs" dxfId="420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11</v>
      </c>
      <c r="C8" s="78">
        <f>(B8/$B$40)*1000</f>
        <v>2.4038461538461542</v>
      </c>
      <c r="D8" s="77">
        <f t="shared" ref="D8:M8" si="0">(SUM(D23:D39))+D15+D21</f>
        <v>2</v>
      </c>
      <c r="E8" s="77">
        <f t="shared" si="0"/>
        <v>2</v>
      </c>
      <c r="F8" s="77">
        <f t="shared" si="0"/>
        <v>5</v>
      </c>
      <c r="G8" s="77">
        <f t="shared" si="0"/>
        <v>4</v>
      </c>
      <c r="H8" s="77">
        <f t="shared" si="0"/>
        <v>1</v>
      </c>
      <c r="I8" s="77">
        <f t="shared" si="0"/>
        <v>9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0.21853146853146854</v>
      </c>
      <c r="D11" s="40"/>
      <c r="E11" s="40">
        <v>1</v>
      </c>
      <c r="F11" s="40"/>
      <c r="G11" s="40"/>
      <c r="H11" s="40"/>
      <c r="I11" s="53"/>
      <c r="J11" s="53"/>
      <c r="K11" s="53"/>
      <c r="L11" s="53">
        <v>1</v>
      </c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0.21853146853146854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3</v>
      </c>
      <c r="C20" s="19">
        <f>(B20/$B$40)*1000</f>
        <v>0.65559440559440563</v>
      </c>
      <c r="D20" s="41"/>
      <c r="E20" s="41"/>
      <c r="F20" s="41"/>
      <c r="G20" s="41">
        <v>3</v>
      </c>
      <c r="H20" s="41"/>
      <c r="I20" s="41">
        <v>3</v>
      </c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3</v>
      </c>
      <c r="C21" s="78">
        <f>(B21/$B$40)*1000</f>
        <v>0.65559440559440563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3</v>
      </c>
      <c r="H21" s="83">
        <f t="shared" si="2"/>
        <v>0</v>
      </c>
      <c r="I21" s="83">
        <f t="shared" si="2"/>
        <v>3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6</v>
      </c>
      <c r="C34" s="19">
        <f t="shared" si="3"/>
        <v>1.3111888111888113</v>
      </c>
      <c r="D34" s="41">
        <v>1</v>
      </c>
      <c r="E34" s="54"/>
      <c r="F34" s="54">
        <v>5</v>
      </c>
      <c r="G34" s="43">
        <v>1</v>
      </c>
      <c r="H34" s="41"/>
      <c r="I34" s="41">
        <v>6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1</v>
      </c>
      <c r="C35" s="19">
        <f t="shared" si="3"/>
        <v>0.21853146853146854</v>
      </c>
      <c r="D35" s="41">
        <v>1</v>
      </c>
      <c r="E35" s="54">
        <v>1</v>
      </c>
      <c r="F35" s="54"/>
      <c r="G35" s="43"/>
      <c r="H35" s="41">
        <v>1</v>
      </c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4576</v>
      </c>
      <c r="C40" s="29"/>
      <c r="D40" s="28">
        <v>2186</v>
      </c>
      <c r="E40" s="28">
        <v>1963</v>
      </c>
      <c r="F40" s="28">
        <v>1304</v>
      </c>
      <c r="G40" s="28">
        <v>1309</v>
      </c>
      <c r="H40" s="28">
        <v>4049</v>
      </c>
      <c r="I40" s="28">
        <v>403</v>
      </c>
      <c r="J40" s="28">
        <v>93</v>
      </c>
      <c r="K40" s="28">
        <v>31</v>
      </c>
      <c r="L40" s="28"/>
      <c r="M40" s="30">
        <v>341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19" priority="6" stopIfTrue="1" operator="equal">
      <formula>0</formula>
    </cfRule>
  </conditionalFormatting>
  <conditionalFormatting sqref="H23:H39">
    <cfRule type="cellIs" dxfId="418" priority="5" stopIfTrue="1" operator="equal">
      <formula>0</formula>
    </cfRule>
  </conditionalFormatting>
  <conditionalFormatting sqref="D17:D20 F17:F20 H17:H20 J17:J20 L17:L20">
    <cfRule type="cellIs" dxfId="417" priority="4" stopIfTrue="1" operator="equal">
      <formula>0</formula>
    </cfRule>
  </conditionalFormatting>
  <conditionalFormatting sqref="E17:E20 G17:G20 I17:I20 K17:K20">
    <cfRule type="cellIs" dxfId="416" priority="3" stopIfTrue="1" operator="equal">
      <formula>0</formula>
    </cfRule>
  </conditionalFormatting>
  <conditionalFormatting sqref="E23:F23">
    <cfRule type="cellIs" dxfId="415" priority="2" stopIfTrue="1" operator="equal">
      <formula>0</formula>
    </cfRule>
  </conditionalFormatting>
  <conditionalFormatting sqref="M17:M20">
    <cfRule type="cellIs" dxfId="414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6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4</v>
      </c>
      <c r="C8" s="78">
        <f>(B8/$B$40)*1000</f>
        <v>1.9029495718363465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4</v>
      </c>
      <c r="H8" s="77">
        <f t="shared" si="0"/>
        <v>4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0.47573739295908662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0.47573739295908662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</v>
      </c>
      <c r="C19" s="19">
        <f>(B19/$B$40)*1000</f>
        <v>0.47573739295908662</v>
      </c>
      <c r="D19" s="41"/>
      <c r="E19" s="41"/>
      <c r="F19" s="41"/>
      <c r="G19" s="41">
        <v>1</v>
      </c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</v>
      </c>
      <c r="C21" s="78">
        <f>(B21/$B$40)*1000</f>
        <v>0.47573739295908662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1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</v>
      </c>
      <c r="C34" s="19">
        <f t="shared" si="3"/>
        <v>0.47573739295908662</v>
      </c>
      <c r="D34" s="41"/>
      <c r="E34" s="54"/>
      <c r="F34" s="54"/>
      <c r="G34" s="43">
        <v>1</v>
      </c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0.47573739295908662</v>
      </c>
      <c r="D38" s="41"/>
      <c r="E38" s="54"/>
      <c r="F38" s="54"/>
      <c r="G38" s="43">
        <v>1</v>
      </c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2102</v>
      </c>
      <c r="C40" s="29"/>
      <c r="D40" s="28">
        <v>1043</v>
      </c>
      <c r="E40" s="28">
        <v>847</v>
      </c>
      <c r="F40" s="28">
        <v>606</v>
      </c>
      <c r="G40" s="28">
        <v>649</v>
      </c>
      <c r="H40" s="28">
        <v>1999</v>
      </c>
      <c r="I40" s="28">
        <v>35</v>
      </c>
      <c r="J40" s="28">
        <v>46</v>
      </c>
      <c r="K40" s="28">
        <v>22</v>
      </c>
      <c r="L40" s="28"/>
      <c r="M40" s="30">
        <v>77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13" priority="6" stopIfTrue="1" operator="equal">
      <formula>0</formula>
    </cfRule>
  </conditionalFormatting>
  <conditionalFormatting sqref="H23:H39">
    <cfRule type="cellIs" dxfId="412" priority="5" stopIfTrue="1" operator="equal">
      <formula>0</formula>
    </cfRule>
  </conditionalFormatting>
  <conditionalFormatting sqref="D17:D20 F17:F20 H17:H20 J17:J20 L17:L20">
    <cfRule type="cellIs" dxfId="411" priority="4" stopIfTrue="1" operator="equal">
      <formula>0</formula>
    </cfRule>
  </conditionalFormatting>
  <conditionalFormatting sqref="E17:E20 G17:G20 I17:I20 K17:K20">
    <cfRule type="cellIs" dxfId="410" priority="3" stopIfTrue="1" operator="equal">
      <formula>0</formula>
    </cfRule>
  </conditionalFormatting>
  <conditionalFormatting sqref="E23:F23">
    <cfRule type="cellIs" dxfId="409" priority="2" stopIfTrue="1" operator="equal">
      <formula>0</formula>
    </cfRule>
  </conditionalFormatting>
  <conditionalFormatting sqref="M17:M20">
    <cfRule type="cellIs" dxfId="408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7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69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</v>
      </c>
      <c r="C8" s="78">
        <f>(B8/$B$40)*1000</f>
        <v>1.7431725740848345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1</v>
      </c>
      <c r="G8" s="77">
        <f t="shared" si="0"/>
        <v>2</v>
      </c>
      <c r="H8" s="77">
        <f t="shared" si="0"/>
        <v>3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</v>
      </c>
      <c r="C19" s="19">
        <f>(B19/$B$40)*1000</f>
        <v>0.58105752469494476</v>
      </c>
      <c r="D19" s="41"/>
      <c r="E19" s="41"/>
      <c r="F19" s="41"/>
      <c r="G19" s="41">
        <v>1</v>
      </c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</v>
      </c>
      <c r="C21" s="78">
        <f>(B21/$B$40)*1000</f>
        <v>0.58105752469494476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1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</v>
      </c>
      <c r="C34" s="19">
        <f t="shared" si="3"/>
        <v>1.1621150493898895</v>
      </c>
      <c r="D34" s="41"/>
      <c r="E34" s="54"/>
      <c r="F34" s="54">
        <v>1</v>
      </c>
      <c r="G34" s="43">
        <v>1</v>
      </c>
      <c r="H34" s="41">
        <v>2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1721</v>
      </c>
      <c r="C40" s="29"/>
      <c r="D40" s="28">
        <v>833</v>
      </c>
      <c r="E40" s="28">
        <v>682</v>
      </c>
      <c r="F40" s="28">
        <v>500</v>
      </c>
      <c r="G40" s="28">
        <v>539</v>
      </c>
      <c r="H40" s="28">
        <v>1590</v>
      </c>
      <c r="I40" s="28">
        <v>31</v>
      </c>
      <c r="J40" s="28">
        <v>86</v>
      </c>
      <c r="K40" s="28">
        <v>14</v>
      </c>
      <c r="L40" s="28"/>
      <c r="M40" s="30">
        <v>32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07" priority="6" stopIfTrue="1" operator="equal">
      <formula>0</formula>
    </cfRule>
  </conditionalFormatting>
  <conditionalFormatting sqref="H23:H39">
    <cfRule type="cellIs" dxfId="406" priority="5" stopIfTrue="1" operator="equal">
      <formula>0</formula>
    </cfRule>
  </conditionalFormatting>
  <conditionalFormatting sqref="D17:D20 F17:F20 H17:H20 J17:J20 L17:L20">
    <cfRule type="cellIs" dxfId="405" priority="4" stopIfTrue="1" operator="equal">
      <formula>0</formula>
    </cfRule>
  </conditionalFormatting>
  <conditionalFormatting sqref="E17:E20 G17:G20 I17:I20 K17:K20">
    <cfRule type="cellIs" dxfId="404" priority="3" stopIfTrue="1" operator="equal">
      <formula>0</formula>
    </cfRule>
  </conditionalFormatting>
  <conditionalFormatting sqref="E23:F23">
    <cfRule type="cellIs" dxfId="403" priority="2" stopIfTrue="1" operator="equal">
      <formula>0</formula>
    </cfRule>
  </conditionalFormatting>
  <conditionalFormatting sqref="M17:M20">
    <cfRule type="cellIs" dxfId="402" priority="1" stopIfTrue="1" operator="equal">
      <formula>0</formula>
    </cfRule>
  </conditionalFormatting>
  <printOptions gridLines="1"/>
  <pageMargins left="0.75" right="0.75" top="1" bottom="1" header="0.5" footer="0.5"/>
  <pageSetup scale="88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8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26</v>
      </c>
      <c r="C8" s="78">
        <f>(B8/$B$40)*1000</f>
        <v>9.7014925373134329</v>
      </c>
      <c r="D8" s="77">
        <f t="shared" ref="D8:M8" si="0">(SUM(D23:D39))+D15+D21</f>
        <v>13</v>
      </c>
      <c r="E8" s="77">
        <f t="shared" si="0"/>
        <v>1</v>
      </c>
      <c r="F8" s="77">
        <f t="shared" si="0"/>
        <v>11</v>
      </c>
      <c r="G8" s="77">
        <f t="shared" si="0"/>
        <v>14</v>
      </c>
      <c r="H8" s="77">
        <f t="shared" si="0"/>
        <v>14</v>
      </c>
      <c r="I8" s="77">
        <f t="shared" si="0"/>
        <v>2</v>
      </c>
      <c r="J8" s="77">
        <f t="shared" si="0"/>
        <v>9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0.37313432835820898</v>
      </c>
      <c r="D11" s="40"/>
      <c r="E11" s="40"/>
      <c r="F11" s="40">
        <v>1</v>
      </c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0.37313432835820898</v>
      </c>
      <c r="D13" s="41"/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</v>
      </c>
      <c r="C15" s="78">
        <f>(B15/B40)*1000</f>
        <v>0.74626865671641796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2</v>
      </c>
      <c r="G15" s="83">
        <f t="shared" si="1"/>
        <v>0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4</v>
      </c>
      <c r="C19" s="19">
        <f>(B19/$B$40)*1000</f>
        <v>1.4925373134328359</v>
      </c>
      <c r="D19" s="41">
        <v>4</v>
      </c>
      <c r="E19" s="41">
        <v>1</v>
      </c>
      <c r="F19" s="41">
        <v>2</v>
      </c>
      <c r="G19" s="41">
        <v>1</v>
      </c>
      <c r="H19" s="41">
        <v>1</v>
      </c>
      <c r="I19" s="41">
        <v>1</v>
      </c>
      <c r="J19" s="41">
        <v>1</v>
      </c>
      <c r="K19" s="41"/>
      <c r="L19" s="41">
        <v>1</v>
      </c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4</v>
      </c>
      <c r="C21" s="78">
        <f>(B21/$B$40)*1000</f>
        <v>1.4925373134328359</v>
      </c>
      <c r="D21" s="83">
        <f>SUM(D17:D20)</f>
        <v>4</v>
      </c>
      <c r="E21" s="83">
        <f t="shared" ref="E21:M21" si="2">SUM(E17:E20)</f>
        <v>1</v>
      </c>
      <c r="F21" s="83">
        <f t="shared" si="2"/>
        <v>2</v>
      </c>
      <c r="G21" s="83">
        <f t="shared" si="2"/>
        <v>1</v>
      </c>
      <c r="H21" s="83">
        <f t="shared" si="2"/>
        <v>1</v>
      </c>
      <c r="I21" s="83">
        <f t="shared" si="2"/>
        <v>1</v>
      </c>
      <c r="J21" s="83">
        <f t="shared" si="2"/>
        <v>1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10</v>
      </c>
      <c r="C23" s="19">
        <f t="shared" ref="C23:C39" si="3">(B23/$B$40)*1000</f>
        <v>3.7313432835820897</v>
      </c>
      <c r="D23" s="40">
        <v>4</v>
      </c>
      <c r="E23" s="40"/>
      <c r="F23" s="40">
        <v>3</v>
      </c>
      <c r="G23" s="40">
        <v>7</v>
      </c>
      <c r="H23" s="40">
        <v>5</v>
      </c>
      <c r="I23" s="40"/>
      <c r="J23" s="40">
        <v>5</v>
      </c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1</v>
      </c>
      <c r="C24" s="19">
        <f t="shared" si="3"/>
        <v>0.37313432835820898</v>
      </c>
      <c r="D24" s="41"/>
      <c r="E24" s="54"/>
      <c r="F24" s="54"/>
      <c r="G24" s="41">
        <v>1</v>
      </c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0.37313432835820898</v>
      </c>
      <c r="D25" s="41">
        <v>1</v>
      </c>
      <c r="E25" s="54"/>
      <c r="F25" s="54"/>
      <c r="G25" s="41">
        <v>1</v>
      </c>
      <c r="H25" s="41"/>
      <c r="I25" s="41"/>
      <c r="J25" s="41">
        <v>1</v>
      </c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4</v>
      </c>
      <c r="C31" s="19">
        <f t="shared" si="3"/>
        <v>1.4925373134328359</v>
      </c>
      <c r="D31" s="41">
        <v>2</v>
      </c>
      <c r="E31" s="54"/>
      <c r="F31" s="54">
        <v>2</v>
      </c>
      <c r="G31" s="41">
        <v>2</v>
      </c>
      <c r="H31" s="41">
        <v>2</v>
      </c>
      <c r="I31" s="41"/>
      <c r="J31" s="41">
        <v>2</v>
      </c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0.37313432835820898</v>
      </c>
      <c r="D32" s="41">
        <v>1</v>
      </c>
      <c r="E32" s="54"/>
      <c r="F32" s="54">
        <v>1</v>
      </c>
      <c r="G32" s="41"/>
      <c r="H32" s="41"/>
      <c r="I32" s="41">
        <v>1</v>
      </c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</v>
      </c>
      <c r="C34" s="19">
        <f t="shared" si="3"/>
        <v>0.74626865671641796</v>
      </c>
      <c r="D34" s="41">
        <v>1</v>
      </c>
      <c r="E34" s="54"/>
      <c r="F34" s="54"/>
      <c r="G34" s="43">
        <v>2</v>
      </c>
      <c r="H34" s="41">
        <v>2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</v>
      </c>
      <c r="C39" s="19">
        <f t="shared" si="3"/>
        <v>0.37313432835820898</v>
      </c>
      <c r="D39" s="41"/>
      <c r="E39" s="54"/>
      <c r="F39" s="54">
        <v>1</v>
      </c>
      <c r="G39" s="41"/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2680</v>
      </c>
      <c r="C40" s="29"/>
      <c r="D40" s="28">
        <v>1283</v>
      </c>
      <c r="E40" s="28">
        <v>1109</v>
      </c>
      <c r="F40" s="28">
        <v>806</v>
      </c>
      <c r="G40" s="28">
        <v>765</v>
      </c>
      <c r="H40" s="35">
        <v>1726</v>
      </c>
      <c r="I40" s="28">
        <v>56</v>
      </c>
      <c r="J40" s="28">
        <v>858</v>
      </c>
      <c r="K40" s="28">
        <v>40</v>
      </c>
      <c r="L40" s="28"/>
      <c r="M40" s="30">
        <v>56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01" priority="6" stopIfTrue="1" operator="equal">
      <formula>0</formula>
    </cfRule>
  </conditionalFormatting>
  <conditionalFormatting sqref="H23:H39">
    <cfRule type="cellIs" dxfId="400" priority="5" stopIfTrue="1" operator="equal">
      <formula>0</formula>
    </cfRule>
  </conditionalFormatting>
  <conditionalFormatting sqref="D17:D20 F17:F20 H17:H20 J17:J20 L17:L20">
    <cfRule type="cellIs" dxfId="399" priority="4" stopIfTrue="1" operator="equal">
      <formula>0</formula>
    </cfRule>
  </conditionalFormatting>
  <conditionalFormatting sqref="E17:E20 G17:G20 I17:I20 K17:K20">
    <cfRule type="cellIs" dxfId="398" priority="3" stopIfTrue="1" operator="equal">
      <formula>0</formula>
    </cfRule>
  </conditionalFormatting>
  <conditionalFormatting sqref="E23:F23">
    <cfRule type="cellIs" dxfId="397" priority="2" stopIfTrue="1" operator="equal">
      <formula>0</formula>
    </cfRule>
  </conditionalFormatting>
  <conditionalFormatting sqref="M17:M20">
    <cfRule type="cellIs" dxfId="396" priority="1" stopIfTrue="1" operator="equal">
      <formula>0</formula>
    </cfRule>
  </conditionalFormatting>
  <printOptions gridLines="1"/>
  <pageMargins left="0.75" right="0.75" top="1" bottom="1" header="0.5" footer="0.5"/>
  <pageSetup scale="8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9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17</v>
      </c>
      <c r="C8" s="78">
        <f>(B8/$B$40)*1000</f>
        <v>6.8714632174616002</v>
      </c>
      <c r="D8" s="77">
        <f t="shared" ref="D8:M8" si="0">(SUM(D23:D39))+D15+D21</f>
        <v>7</v>
      </c>
      <c r="E8" s="77">
        <f t="shared" si="0"/>
        <v>1</v>
      </c>
      <c r="F8" s="77">
        <f t="shared" si="0"/>
        <v>5</v>
      </c>
      <c r="G8" s="77">
        <f t="shared" si="0"/>
        <v>11</v>
      </c>
      <c r="H8" s="77">
        <f t="shared" si="0"/>
        <v>17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2</v>
      </c>
      <c r="C11" s="19">
        <f>(B11/$B$40)*1000</f>
        <v>0.80840743734842357</v>
      </c>
      <c r="D11" s="40">
        <v>1</v>
      </c>
      <c r="E11" s="40"/>
      <c r="F11" s="40"/>
      <c r="G11" s="40">
        <v>2</v>
      </c>
      <c r="H11" s="40">
        <v>2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</v>
      </c>
      <c r="C15" s="78">
        <f>(B15/B40)*1000</f>
        <v>0.80840743734842357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0</v>
      </c>
      <c r="G15" s="83">
        <f t="shared" si="1"/>
        <v>2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4</v>
      </c>
      <c r="C23" s="19">
        <f t="shared" ref="C23:C39" si="3">(B23/$B$40)*1000</f>
        <v>1.6168148746968471</v>
      </c>
      <c r="D23" s="40">
        <v>1</v>
      </c>
      <c r="E23" s="40">
        <v>1</v>
      </c>
      <c r="F23" s="40">
        <v>1</v>
      </c>
      <c r="G23" s="40">
        <v>2</v>
      </c>
      <c r="H23" s="40">
        <v>4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9</v>
      </c>
      <c r="C32" s="19">
        <f t="shared" si="3"/>
        <v>3.6378334680679063</v>
      </c>
      <c r="D32" s="41">
        <v>4</v>
      </c>
      <c r="E32" s="54"/>
      <c r="F32" s="54">
        <v>2</v>
      </c>
      <c r="G32" s="41">
        <v>7</v>
      </c>
      <c r="H32" s="41">
        <v>9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</v>
      </c>
      <c r="C34" s="19">
        <f t="shared" si="3"/>
        <v>0.80840743734842357</v>
      </c>
      <c r="D34" s="41">
        <v>1</v>
      </c>
      <c r="E34" s="54"/>
      <c r="F34" s="54">
        <v>2</v>
      </c>
      <c r="G34" s="43"/>
      <c r="H34" s="41">
        <v>2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2474</v>
      </c>
      <c r="C40" s="29"/>
      <c r="D40" s="28">
        <v>1230</v>
      </c>
      <c r="E40" s="28">
        <v>1081</v>
      </c>
      <c r="F40" s="28">
        <v>705</v>
      </c>
      <c r="G40" s="28">
        <v>688</v>
      </c>
      <c r="H40" s="28">
        <v>2388</v>
      </c>
      <c r="I40" s="28">
        <v>54</v>
      </c>
      <c r="J40" s="28">
        <v>17</v>
      </c>
      <c r="K40" s="28">
        <v>15</v>
      </c>
      <c r="L40" s="28"/>
      <c r="M40" s="30">
        <v>88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95" priority="6" stopIfTrue="1" operator="equal">
      <formula>0</formula>
    </cfRule>
  </conditionalFormatting>
  <conditionalFormatting sqref="H23:H39">
    <cfRule type="cellIs" dxfId="394" priority="5" stopIfTrue="1" operator="equal">
      <formula>0</formula>
    </cfRule>
  </conditionalFormatting>
  <conditionalFormatting sqref="D17:D20 F17:F20 H17:H20 J17:J20 L17:L20">
    <cfRule type="cellIs" dxfId="393" priority="4" stopIfTrue="1" operator="equal">
      <formula>0</formula>
    </cfRule>
  </conditionalFormatting>
  <conditionalFormatting sqref="E17:E20 G17:G20 I17:I20 K17:K20">
    <cfRule type="cellIs" dxfId="392" priority="3" stopIfTrue="1" operator="equal">
      <formula>0</formula>
    </cfRule>
  </conditionalFormatting>
  <conditionalFormatting sqref="E23:F23">
    <cfRule type="cellIs" dxfId="391" priority="2" stopIfTrue="1" operator="equal">
      <formula>0</formula>
    </cfRule>
  </conditionalFormatting>
  <conditionalFormatting sqref="M17:M20">
    <cfRule type="cellIs" dxfId="39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N43"/>
  <sheetViews>
    <sheetView workbookViewId="0">
      <selection activeCell="A46" sqref="A46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6" width="5.140625" bestFit="1" customWidth="1"/>
    <col min="7" max="8" width="6.28515625" bestFit="1" customWidth="1"/>
    <col min="9" max="9" width="5.140625" bestFit="1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2" customFormat="1" ht="12" x14ac:dyDescent="0.2">
      <c r="A8" s="17" t="s">
        <v>46</v>
      </c>
      <c r="B8" s="77">
        <f>(SUM(B23:B39))+B15+B21</f>
        <v>2</v>
      </c>
      <c r="C8" s="78">
        <f>(B8/$B$40)*1000</f>
        <v>3.4722222222222219</v>
      </c>
      <c r="D8" s="77">
        <f t="shared" ref="D8:M8" si="0">(SUM(D23:D39))+D15+D21</f>
        <v>1</v>
      </c>
      <c r="E8" s="77">
        <f t="shared" si="0"/>
        <v>0</v>
      </c>
      <c r="F8" s="77">
        <f t="shared" si="0"/>
        <v>1</v>
      </c>
      <c r="G8" s="77">
        <f t="shared" si="0"/>
        <v>1</v>
      </c>
      <c r="H8" s="77">
        <f t="shared" si="0"/>
        <v>1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2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/>
      <c r="I11"/>
      <c r="J11"/>
      <c r="K11"/>
      <c r="L11"/>
      <c r="M11" s="51"/>
    </row>
    <row r="12" spans="1:13" s="6" customFormat="1" x14ac:dyDescent="0.2">
      <c r="A12" s="23" t="s">
        <v>17</v>
      </c>
      <c r="B12" s="18">
        <f t="shared" ref="B12:B14" si="1">SUM(E12:G12)</f>
        <v>0</v>
      </c>
      <c r="C12" s="19">
        <f>(B12/$B$40)*1000</f>
        <v>0</v>
      </c>
      <c r="D12" s="41"/>
      <c r="E12" s="41"/>
      <c r="F12" s="41"/>
      <c r="G12" s="41"/>
      <c r="H12"/>
      <c r="I12"/>
      <c r="J12"/>
      <c r="K12"/>
      <c r="L12"/>
      <c r="M12" s="52"/>
    </row>
    <row r="13" spans="1:13" s="6" customFormat="1" x14ac:dyDescent="0.2">
      <c r="A13" s="23" t="s">
        <v>19</v>
      </c>
      <c r="B13" s="18">
        <f t="shared" si="1"/>
        <v>0</v>
      </c>
      <c r="C13" s="19">
        <f>(B13/$B$40)*1000</f>
        <v>0</v>
      </c>
      <c r="D13" s="41"/>
      <c r="E13" s="41"/>
      <c r="F13" s="41"/>
      <c r="G13" s="41"/>
      <c r="H13"/>
      <c r="I13"/>
      <c r="J13"/>
      <c r="K13"/>
      <c r="L13"/>
      <c r="M13" s="52"/>
    </row>
    <row r="14" spans="1:13" s="2" customFormat="1" x14ac:dyDescent="0.2">
      <c r="A14" s="23" t="s">
        <v>20</v>
      </c>
      <c r="B14" s="18">
        <f t="shared" si="1"/>
        <v>0</v>
      </c>
      <c r="C14" s="19">
        <f>(B14/$B$40)*1000</f>
        <v>0</v>
      </c>
      <c r="D14" s="41"/>
      <c r="E14" s="41"/>
      <c r="F14" s="41"/>
      <c r="G14" s="41"/>
      <c r="H14"/>
      <c r="I14"/>
      <c r="J14"/>
      <c r="K14"/>
      <c r="L14"/>
      <c r="M14" s="52"/>
    </row>
    <row r="15" spans="1:13" s="2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2">SUM(D11:D14)</f>
        <v>0</v>
      </c>
      <c r="E15" s="83">
        <f t="shared" si="2"/>
        <v>0</v>
      </c>
      <c r="F15" s="83">
        <f t="shared" si="2"/>
        <v>0</v>
      </c>
      <c r="G15" s="83">
        <f t="shared" si="2"/>
        <v>0</v>
      </c>
      <c r="H15" s="83">
        <f t="shared" si="2"/>
        <v>0</v>
      </c>
      <c r="I15" s="83">
        <f t="shared" si="2"/>
        <v>0</v>
      </c>
      <c r="J15" s="83">
        <f t="shared" si="2"/>
        <v>0</v>
      </c>
      <c r="K15" s="83">
        <f t="shared" si="2"/>
        <v>0</v>
      </c>
      <c r="L15" s="83">
        <f t="shared" si="2"/>
        <v>0</v>
      </c>
      <c r="M15" s="84">
        <f t="shared" si="2"/>
        <v>0</v>
      </c>
    </row>
    <row r="16" spans="1:13" s="2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 t="shared" ref="B17:B20" si="3">SUM(E17:G17)</f>
        <v>0</v>
      </c>
      <c r="C17" s="19">
        <f>(B17/$B$40)*1000</f>
        <v>0</v>
      </c>
      <c r="D17" s="41"/>
      <c r="E17" s="41"/>
      <c r="F17" s="41"/>
      <c r="G17" s="41"/>
      <c r="H17"/>
      <c r="I17"/>
      <c r="J17"/>
      <c r="K17"/>
      <c r="L17"/>
      <c r="M17" s="49"/>
    </row>
    <row r="18" spans="1:13" s="2" customFormat="1" x14ac:dyDescent="0.2">
      <c r="A18" s="23" t="s">
        <v>24</v>
      </c>
      <c r="B18" s="18">
        <f t="shared" si="3"/>
        <v>0</v>
      </c>
      <c r="C18" s="19">
        <f>(B18/$B$40)*1000</f>
        <v>0</v>
      </c>
      <c r="D18" s="41"/>
      <c r="E18" s="41"/>
      <c r="F18" s="41"/>
      <c r="G18" s="41"/>
      <c r="H18"/>
      <c r="I18"/>
      <c r="J18"/>
      <c r="K18"/>
      <c r="L18"/>
      <c r="M18" s="49"/>
    </row>
    <row r="19" spans="1:13" s="2" customFormat="1" x14ac:dyDescent="0.2">
      <c r="A19" s="23" t="s">
        <v>25</v>
      </c>
      <c r="B19" s="18">
        <f t="shared" si="3"/>
        <v>0</v>
      </c>
      <c r="C19" s="19">
        <f>(B19/$B$40)*1000</f>
        <v>0</v>
      </c>
      <c r="D19" s="41"/>
      <c r="E19" s="41"/>
      <c r="F19" s="41"/>
      <c r="G19" s="41"/>
      <c r="H19"/>
      <c r="I19"/>
      <c r="J19"/>
      <c r="K19"/>
      <c r="L19"/>
      <c r="M19" s="49"/>
    </row>
    <row r="20" spans="1:13" s="2" customFormat="1" x14ac:dyDescent="0.2">
      <c r="A20" s="23" t="s">
        <v>26</v>
      </c>
      <c r="B20" s="18">
        <f t="shared" si="3"/>
        <v>0</v>
      </c>
      <c r="C20" s="19">
        <f>(B20/$B$40)*1000</f>
        <v>0</v>
      </c>
      <c r="D20" s="41"/>
      <c r="E20" s="41"/>
      <c r="F20" s="41"/>
      <c r="G20" s="41"/>
      <c r="H20"/>
      <c r="I20"/>
      <c r="J20"/>
      <c r="K20"/>
      <c r="L20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4">SUM(E17:E20)</f>
        <v>0</v>
      </c>
      <c r="F21" s="83">
        <f t="shared" si="4"/>
        <v>0</v>
      </c>
      <c r="G21" s="83">
        <f t="shared" si="4"/>
        <v>0</v>
      </c>
      <c r="H21" s="83">
        <f t="shared" si="4"/>
        <v>0</v>
      </c>
      <c r="I21" s="83">
        <f t="shared" si="4"/>
        <v>0</v>
      </c>
      <c r="J21" s="83">
        <f t="shared" si="4"/>
        <v>0</v>
      </c>
      <c r="K21" s="83">
        <f t="shared" si="4"/>
        <v>0</v>
      </c>
      <c r="L21" s="83">
        <f t="shared" si="4"/>
        <v>0</v>
      </c>
      <c r="M21" s="84">
        <f t="shared" si="4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37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 t="shared" ref="B23:B39" si="5">SUM(E23:G23)</f>
        <v>0</v>
      </c>
      <c r="C23" s="19">
        <f t="shared" ref="C23:C39" si="6">(B23/$B$40)*1000</f>
        <v>0</v>
      </c>
      <c r="D23" s="40"/>
      <c r="E23" s="40"/>
      <c r="F23" s="40"/>
      <c r="G23" s="40"/>
      <c r="H23"/>
      <c r="I23"/>
      <c r="J23"/>
      <c r="K23"/>
      <c r="L23"/>
      <c r="M23" s="48"/>
    </row>
    <row r="24" spans="1:13" s="2" customFormat="1" x14ac:dyDescent="0.2">
      <c r="A24" s="26" t="s">
        <v>30</v>
      </c>
      <c r="B24" s="18">
        <f t="shared" si="5"/>
        <v>0</v>
      </c>
      <c r="C24" s="19">
        <f t="shared" si="6"/>
        <v>0</v>
      </c>
      <c r="D24" s="41"/>
      <c r="E24" s="54"/>
      <c r="F24" s="54"/>
      <c r="G24" s="41"/>
      <c r="H24"/>
      <c r="I24"/>
      <c r="J24"/>
      <c r="K24"/>
      <c r="L24"/>
      <c r="M24" s="49"/>
    </row>
    <row r="25" spans="1:13" s="2" customFormat="1" x14ac:dyDescent="0.2">
      <c r="A25" s="26" t="s">
        <v>31</v>
      </c>
      <c r="B25" s="18">
        <f t="shared" si="5"/>
        <v>0</v>
      </c>
      <c r="C25" s="19">
        <f t="shared" si="6"/>
        <v>0</v>
      </c>
      <c r="D25" s="41"/>
      <c r="E25" s="54"/>
      <c r="F25" s="54"/>
      <c r="G25" s="41"/>
      <c r="H25"/>
      <c r="I25"/>
      <c r="J25"/>
      <c r="K25"/>
      <c r="L25"/>
      <c r="M25" s="49"/>
    </row>
    <row r="26" spans="1:13" s="2" customFormat="1" x14ac:dyDescent="0.2">
      <c r="A26" s="26" t="s">
        <v>32</v>
      </c>
      <c r="B26" s="18">
        <f t="shared" si="5"/>
        <v>0</v>
      </c>
      <c r="C26" s="19">
        <f t="shared" si="6"/>
        <v>0</v>
      </c>
      <c r="D26" s="41"/>
      <c r="E26" s="54"/>
      <c r="F26" s="54"/>
      <c r="G26" s="41"/>
      <c r="H26"/>
      <c r="I26"/>
      <c r="J26"/>
      <c r="K26"/>
      <c r="L26"/>
      <c r="M26" s="49"/>
    </row>
    <row r="27" spans="1:13" s="2" customFormat="1" x14ac:dyDescent="0.2">
      <c r="A27" s="26" t="s">
        <v>33</v>
      </c>
      <c r="B27" s="18">
        <f t="shared" si="5"/>
        <v>0</v>
      </c>
      <c r="C27" s="19">
        <f t="shared" si="6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5"/>
        <v>0</v>
      </c>
      <c r="C28" s="19">
        <f t="shared" si="6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5"/>
        <v>0</v>
      </c>
      <c r="C29" s="19">
        <f t="shared" si="6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5"/>
        <v>0</v>
      </c>
      <c r="C30" s="19">
        <f t="shared" si="6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5"/>
        <v>0</v>
      </c>
      <c r="C31" s="19">
        <f t="shared" si="6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ht="12" customHeight="1" x14ac:dyDescent="0.2">
      <c r="A32" s="26" t="s">
        <v>38</v>
      </c>
      <c r="B32" s="18">
        <f t="shared" si="5"/>
        <v>0</v>
      </c>
      <c r="C32" s="19">
        <f t="shared" si="6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4" s="2" customFormat="1" x14ac:dyDescent="0.2">
      <c r="A33" s="23" t="s">
        <v>18</v>
      </c>
      <c r="B33" s="18">
        <f t="shared" si="5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4" s="2" customFormat="1" x14ac:dyDescent="0.2">
      <c r="A34" s="26" t="s">
        <v>39</v>
      </c>
      <c r="B34" s="18">
        <f t="shared" si="5"/>
        <v>2</v>
      </c>
      <c r="C34" s="19">
        <f t="shared" si="6"/>
        <v>3.4722222222222219</v>
      </c>
      <c r="D34" s="41">
        <v>1</v>
      </c>
      <c r="E34" s="54"/>
      <c r="F34" s="54">
        <v>1</v>
      </c>
      <c r="G34" s="43">
        <v>1</v>
      </c>
      <c r="H34" s="41">
        <v>1</v>
      </c>
      <c r="I34" s="41"/>
      <c r="J34" s="41"/>
      <c r="K34" s="41"/>
      <c r="L34" s="41">
        <v>1</v>
      </c>
      <c r="M34" s="49"/>
    </row>
    <row r="35" spans="1:14" s="2" customFormat="1" x14ac:dyDescent="0.2">
      <c r="A35" s="26" t="s">
        <v>40</v>
      </c>
      <c r="B35" s="18">
        <f t="shared" si="5"/>
        <v>0</v>
      </c>
      <c r="C35" s="19">
        <f t="shared" si="6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4" s="5" customFormat="1" x14ac:dyDescent="0.2">
      <c r="A36" s="26" t="s">
        <v>41</v>
      </c>
      <c r="B36" s="18">
        <f t="shared" si="5"/>
        <v>0</v>
      </c>
      <c r="C36" s="19">
        <f t="shared" si="6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  <c r="N36" s="7"/>
    </row>
    <row r="37" spans="1:14" x14ac:dyDescent="0.2">
      <c r="A37" s="26" t="s">
        <v>42</v>
      </c>
      <c r="B37" s="18">
        <f t="shared" si="5"/>
        <v>0</v>
      </c>
      <c r="C37" s="19">
        <f t="shared" si="6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4" x14ac:dyDescent="0.2">
      <c r="A38" s="26" t="s">
        <v>43</v>
      </c>
      <c r="B38" s="18">
        <f t="shared" si="5"/>
        <v>0</v>
      </c>
      <c r="C38" s="19">
        <f t="shared" si="6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4" x14ac:dyDescent="0.2">
      <c r="A39" s="26" t="s">
        <v>44</v>
      </c>
      <c r="B39" s="18">
        <f t="shared" si="5"/>
        <v>0</v>
      </c>
      <c r="C39" s="19">
        <f t="shared" si="6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4" x14ac:dyDescent="0.2">
      <c r="A40" s="27" t="s">
        <v>52</v>
      </c>
      <c r="B40" s="28">
        <f>SUM(E40:G40)</f>
        <v>576</v>
      </c>
      <c r="C40" s="29"/>
      <c r="D40" s="28">
        <v>295</v>
      </c>
      <c r="E40" s="28">
        <v>224</v>
      </c>
      <c r="F40" s="28">
        <v>176</v>
      </c>
      <c r="G40" s="28">
        <v>176</v>
      </c>
      <c r="H40" s="28">
        <v>550</v>
      </c>
      <c r="I40" s="28">
        <v>16</v>
      </c>
      <c r="J40" s="28">
        <v>8</v>
      </c>
      <c r="K40" s="28">
        <v>2</v>
      </c>
      <c r="L40" s="28"/>
      <c r="M40" s="30">
        <v>21</v>
      </c>
    </row>
    <row r="41" spans="1:14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4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4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1:M2"/>
    <mergeCell ref="A3:M4"/>
    <mergeCell ref="A41:M43"/>
  </mergeCells>
  <phoneticPr fontId="5" type="noConversion"/>
  <conditionalFormatting sqref="D11:G14 M11:M14 I27:M39 D24:G39 D23 G23 M23:M26">
    <cfRule type="cellIs" dxfId="497" priority="7" stopIfTrue="1" operator="equal">
      <formula>0</formula>
    </cfRule>
  </conditionalFormatting>
  <conditionalFormatting sqref="H27:H39">
    <cfRule type="cellIs" dxfId="496" priority="5" stopIfTrue="1" operator="equal">
      <formula>0</formula>
    </cfRule>
  </conditionalFormatting>
  <conditionalFormatting sqref="D17:D20 F17:F20">
    <cfRule type="cellIs" dxfId="495" priority="4" stopIfTrue="1" operator="equal">
      <formula>0</formula>
    </cfRule>
  </conditionalFormatting>
  <conditionalFormatting sqref="E17:E20 G17:G20">
    <cfRule type="cellIs" dxfId="494" priority="3" stopIfTrue="1" operator="equal">
      <formula>0</formula>
    </cfRule>
  </conditionalFormatting>
  <conditionalFormatting sqref="E23:F23">
    <cfRule type="cellIs" dxfId="493" priority="2" stopIfTrue="1" operator="equal">
      <formula>0</formula>
    </cfRule>
  </conditionalFormatting>
  <conditionalFormatting sqref="M17:M20">
    <cfRule type="cellIs" dxfId="49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0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6</v>
      </c>
      <c r="C8" s="78">
        <f>(B8/$B$40)*1000</f>
        <v>0.82023239917976765</v>
      </c>
      <c r="D8" s="77">
        <f t="shared" ref="D8:M8" si="0">(SUM(D23:D39))+D15+D21</f>
        <v>2</v>
      </c>
      <c r="E8" s="77">
        <f t="shared" si="0"/>
        <v>2</v>
      </c>
      <c r="F8" s="77">
        <f t="shared" si="0"/>
        <v>1</v>
      </c>
      <c r="G8" s="77">
        <f t="shared" si="0"/>
        <v>3</v>
      </c>
      <c r="H8" s="77">
        <f t="shared" si="0"/>
        <v>3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0.13670539986329458</v>
      </c>
      <c r="D13" s="41">
        <v>1</v>
      </c>
      <c r="E13" s="41">
        <v>1</v>
      </c>
      <c r="F13" s="41"/>
      <c r="G13" s="41"/>
      <c r="H13" s="41"/>
      <c r="I13" s="54"/>
      <c r="J13" s="54"/>
      <c r="K13" s="54"/>
      <c r="L13" s="54">
        <v>1</v>
      </c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0.13670539986329458</v>
      </c>
      <c r="D15" s="83">
        <f>SUM(D11:D14)</f>
        <v>1</v>
      </c>
      <c r="E15" s="83">
        <f t="shared" ref="E15:M15" si="1">SUM(E11:E14)</f>
        <v>1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</v>
      </c>
      <c r="C23" s="19">
        <f t="shared" ref="C23:C39" si="3">(B23/$B$40)*1000</f>
        <v>0.13670539986329458</v>
      </c>
      <c r="D23" s="40"/>
      <c r="E23" s="40">
        <v>1</v>
      </c>
      <c r="F23" s="40"/>
      <c r="G23" s="40"/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2</v>
      </c>
      <c r="C29" s="19">
        <f t="shared" si="3"/>
        <v>0.27341079972658916</v>
      </c>
      <c r="D29" s="41"/>
      <c r="E29" s="54"/>
      <c r="F29" s="54"/>
      <c r="G29" s="41">
        <v>2</v>
      </c>
      <c r="H29" s="41">
        <v>1</v>
      </c>
      <c r="I29" s="41"/>
      <c r="J29" s="41"/>
      <c r="K29" s="41"/>
      <c r="L29" s="41">
        <v>1</v>
      </c>
      <c r="M29" s="49">
        <v>1</v>
      </c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</v>
      </c>
      <c r="C34" s="19">
        <f t="shared" si="3"/>
        <v>0.27341079972658916</v>
      </c>
      <c r="D34" s="41">
        <v>1</v>
      </c>
      <c r="E34" s="54"/>
      <c r="F34" s="54">
        <v>1</v>
      </c>
      <c r="G34" s="43">
        <v>1</v>
      </c>
      <c r="H34" s="41">
        <v>1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7315</v>
      </c>
      <c r="C40" s="29"/>
      <c r="D40" s="28">
        <v>3625</v>
      </c>
      <c r="E40" s="28">
        <v>2946</v>
      </c>
      <c r="F40" s="28">
        <v>2164</v>
      </c>
      <c r="G40" s="28">
        <v>2205</v>
      </c>
      <c r="H40" s="28">
        <v>6843</v>
      </c>
      <c r="I40" s="28">
        <v>306</v>
      </c>
      <c r="J40" s="28">
        <v>45</v>
      </c>
      <c r="K40" s="28">
        <v>121</v>
      </c>
      <c r="L40" s="28"/>
      <c r="M40" s="30">
        <v>523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89" priority="6" stopIfTrue="1" operator="equal">
      <formula>0</formula>
    </cfRule>
  </conditionalFormatting>
  <conditionalFormatting sqref="H23:H39">
    <cfRule type="cellIs" dxfId="388" priority="5" stopIfTrue="1" operator="equal">
      <formula>0</formula>
    </cfRule>
  </conditionalFormatting>
  <conditionalFormatting sqref="D17:D20 F17:F20 H17:H20 J17:J20 L17:L20">
    <cfRule type="cellIs" dxfId="387" priority="4" stopIfTrue="1" operator="equal">
      <formula>0</formula>
    </cfRule>
  </conditionalFormatting>
  <conditionalFormatting sqref="E17:E20 G17:G20 I17:I20 K17:K20">
    <cfRule type="cellIs" dxfId="386" priority="3" stopIfTrue="1" operator="equal">
      <formula>0</formula>
    </cfRule>
  </conditionalFormatting>
  <conditionalFormatting sqref="E23:F23">
    <cfRule type="cellIs" dxfId="385" priority="2" stopIfTrue="1" operator="equal">
      <formula>0</formula>
    </cfRule>
  </conditionalFormatting>
  <conditionalFormatting sqref="M17:M20">
    <cfRule type="cellIs" dxfId="38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1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5</v>
      </c>
      <c r="C8" s="78">
        <f>(B8/$B$40)*1000</f>
        <v>4.8543689320388346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2</v>
      </c>
      <c r="G8" s="77">
        <f t="shared" si="0"/>
        <v>3</v>
      </c>
      <c r="H8" s="77">
        <f t="shared" si="0"/>
        <v>4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</v>
      </c>
      <c r="C23" s="19">
        <f t="shared" ref="C23:C39" si="3">(B23/$B$40)*1000</f>
        <v>1.941747572815534</v>
      </c>
      <c r="D23" s="40"/>
      <c r="E23" s="40"/>
      <c r="F23" s="40">
        <v>1</v>
      </c>
      <c r="G23" s="40">
        <v>1</v>
      </c>
      <c r="H23" s="40">
        <v>2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</v>
      </c>
      <c r="C34" s="19">
        <f t="shared" si="3"/>
        <v>1.941747572815534</v>
      </c>
      <c r="D34" s="41"/>
      <c r="E34" s="54"/>
      <c r="F34" s="54"/>
      <c r="G34" s="43">
        <v>2</v>
      </c>
      <c r="H34" s="41">
        <v>1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1</v>
      </c>
      <c r="C36" s="19">
        <f t="shared" si="3"/>
        <v>0.970873786407767</v>
      </c>
      <c r="D36" s="41"/>
      <c r="E36" s="54"/>
      <c r="F36" s="54">
        <v>1</v>
      </c>
      <c r="G36" s="43"/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1030</v>
      </c>
      <c r="C40" s="29"/>
      <c r="D40" s="28">
        <v>491</v>
      </c>
      <c r="E40" s="28">
        <v>426</v>
      </c>
      <c r="F40" s="28">
        <v>296</v>
      </c>
      <c r="G40" s="28">
        <v>308</v>
      </c>
      <c r="H40" s="28">
        <v>970</v>
      </c>
      <c r="I40" s="28">
        <v>24</v>
      </c>
      <c r="J40" s="28">
        <v>12</v>
      </c>
      <c r="K40" s="28">
        <v>24</v>
      </c>
      <c r="L40" s="28"/>
      <c r="M40" s="30">
        <v>47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83" priority="6" stopIfTrue="1" operator="equal">
      <formula>0</formula>
    </cfRule>
  </conditionalFormatting>
  <conditionalFormatting sqref="H23:H39">
    <cfRule type="cellIs" dxfId="382" priority="5" stopIfTrue="1" operator="equal">
      <formula>0</formula>
    </cfRule>
  </conditionalFormatting>
  <conditionalFormatting sqref="D17:D20 F17:F20 H17:H20 J17:J20 L17:L20">
    <cfRule type="cellIs" dxfId="381" priority="4" stopIfTrue="1" operator="equal">
      <formula>0</formula>
    </cfRule>
  </conditionalFormatting>
  <conditionalFormatting sqref="E17:E20 G17:G20 I17:I20 K17:K20">
    <cfRule type="cellIs" dxfId="380" priority="3" stopIfTrue="1" operator="equal">
      <formula>0</formula>
    </cfRule>
  </conditionalFormatting>
  <conditionalFormatting sqref="E23:F23">
    <cfRule type="cellIs" dxfId="379" priority="2" stopIfTrue="1" operator="equal">
      <formula>0</formula>
    </cfRule>
  </conditionalFormatting>
  <conditionalFormatting sqref="M17:M20">
    <cfRule type="cellIs" dxfId="37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2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21</v>
      </c>
      <c r="C8" s="78">
        <f>(B8/$B$40)*1000</f>
        <v>7.4893009985734658</v>
      </c>
      <c r="D8" s="77">
        <f t="shared" ref="D8:M8" si="0">(SUM(D23:D39))+D15+D21</f>
        <v>11</v>
      </c>
      <c r="E8" s="77">
        <f t="shared" si="0"/>
        <v>5</v>
      </c>
      <c r="F8" s="77">
        <f t="shared" si="0"/>
        <v>5</v>
      </c>
      <c r="G8" s="77">
        <f t="shared" si="0"/>
        <v>11</v>
      </c>
      <c r="H8" s="77">
        <f t="shared" si="0"/>
        <v>13</v>
      </c>
      <c r="I8" s="77">
        <f t="shared" si="0"/>
        <v>1</v>
      </c>
      <c r="J8" s="77">
        <f t="shared" si="0"/>
        <v>4</v>
      </c>
      <c r="K8" s="77">
        <f t="shared" si="0"/>
        <v>0</v>
      </c>
      <c r="L8" s="77">
        <f t="shared" si="0"/>
        <v>3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0.35663338088445079</v>
      </c>
      <c r="D11" s="40"/>
      <c r="E11" s="40">
        <v>1</v>
      </c>
      <c r="F11" s="40"/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3</v>
      </c>
      <c r="C13" s="19">
        <f>(B13/$B$40)*1000</f>
        <v>1.0699001426533523</v>
      </c>
      <c r="D13" s="41">
        <v>1</v>
      </c>
      <c r="E13" s="41"/>
      <c r="F13" s="41">
        <v>2</v>
      </c>
      <c r="G13" s="41">
        <v>1</v>
      </c>
      <c r="H13" s="41">
        <v>3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4</v>
      </c>
      <c r="C15" s="78">
        <f>(B15/B40)*1000</f>
        <v>1.4265335235378032</v>
      </c>
      <c r="D15" s="83">
        <f t="shared" ref="D15:M15" si="1">SUM(D11:D14)</f>
        <v>1</v>
      </c>
      <c r="E15" s="83">
        <f t="shared" si="1"/>
        <v>1</v>
      </c>
      <c r="F15" s="83">
        <f t="shared" si="1"/>
        <v>2</v>
      </c>
      <c r="G15" s="83">
        <f t="shared" si="1"/>
        <v>1</v>
      </c>
      <c r="H15" s="83">
        <f t="shared" si="1"/>
        <v>4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</v>
      </c>
      <c r="C19" s="19">
        <f>(B19/$B$40)*1000</f>
        <v>0.71326676176890158</v>
      </c>
      <c r="D19" s="41"/>
      <c r="E19" s="41"/>
      <c r="F19" s="41">
        <v>1</v>
      </c>
      <c r="G19" s="41">
        <v>1</v>
      </c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3</v>
      </c>
      <c r="C20" s="19">
        <f>(B20/$B$40)*1000</f>
        <v>1.0699001426533523</v>
      </c>
      <c r="D20" s="41">
        <v>3</v>
      </c>
      <c r="E20" s="41"/>
      <c r="F20" s="41"/>
      <c r="G20" s="41">
        <v>3</v>
      </c>
      <c r="H20" s="41">
        <v>2</v>
      </c>
      <c r="I20" s="41"/>
      <c r="J20" s="41">
        <v>1</v>
      </c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5</v>
      </c>
      <c r="C21" s="78">
        <f>(B21/$B$40)*1000</f>
        <v>1.783166904422254</v>
      </c>
      <c r="D21" s="83">
        <f>SUM(D17:D20)</f>
        <v>3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4</v>
      </c>
      <c r="H21" s="83">
        <f t="shared" si="2"/>
        <v>4</v>
      </c>
      <c r="I21" s="83">
        <f t="shared" si="2"/>
        <v>0</v>
      </c>
      <c r="J21" s="83">
        <f t="shared" si="2"/>
        <v>1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</v>
      </c>
      <c r="C23" s="19">
        <f t="shared" ref="C23:C39" si="3">(B23/$B$40)*1000</f>
        <v>0.71326676176890158</v>
      </c>
      <c r="D23" s="40">
        <v>2</v>
      </c>
      <c r="E23" s="40"/>
      <c r="F23" s="40"/>
      <c r="G23" s="40">
        <v>2</v>
      </c>
      <c r="H23" s="40">
        <v>1</v>
      </c>
      <c r="I23" s="40"/>
      <c r="J23" s="40">
        <v>1</v>
      </c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</v>
      </c>
      <c r="C31" s="19">
        <f t="shared" si="3"/>
        <v>0.35663338088445079</v>
      </c>
      <c r="D31" s="41">
        <v>1</v>
      </c>
      <c r="E31" s="54"/>
      <c r="F31" s="54"/>
      <c r="G31" s="41">
        <v>1</v>
      </c>
      <c r="H31" s="41"/>
      <c r="I31" s="41"/>
      <c r="J31" s="41">
        <v>1</v>
      </c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6</v>
      </c>
      <c r="C34" s="19">
        <f t="shared" si="3"/>
        <v>2.1398002853067046</v>
      </c>
      <c r="D34" s="41">
        <v>3</v>
      </c>
      <c r="E34" s="54">
        <v>2</v>
      </c>
      <c r="F34" s="54">
        <v>2</v>
      </c>
      <c r="G34" s="43">
        <v>2</v>
      </c>
      <c r="H34" s="41">
        <v>3</v>
      </c>
      <c r="I34" s="41"/>
      <c r="J34" s="41"/>
      <c r="K34" s="41"/>
      <c r="L34" s="41">
        <v>3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2</v>
      </c>
      <c r="C38" s="19">
        <f t="shared" si="3"/>
        <v>0.71326676176890158</v>
      </c>
      <c r="D38" s="41">
        <v>1</v>
      </c>
      <c r="E38" s="54">
        <v>2</v>
      </c>
      <c r="F38" s="54"/>
      <c r="G38" s="43"/>
      <c r="H38" s="41">
        <v>1</v>
      </c>
      <c r="I38" s="41">
        <v>1</v>
      </c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</v>
      </c>
      <c r="C39" s="19">
        <f t="shared" si="3"/>
        <v>0.35663338088445079</v>
      </c>
      <c r="D39" s="41"/>
      <c r="E39" s="54"/>
      <c r="F39" s="54"/>
      <c r="G39" s="41">
        <v>1</v>
      </c>
      <c r="H39" s="41"/>
      <c r="I39" s="41"/>
      <c r="J39" s="41">
        <v>1</v>
      </c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2804</v>
      </c>
      <c r="C40" s="29"/>
      <c r="D40" s="28">
        <v>1362</v>
      </c>
      <c r="E40" s="28">
        <v>1151</v>
      </c>
      <c r="F40" s="28">
        <v>804</v>
      </c>
      <c r="G40" s="28">
        <v>849</v>
      </c>
      <c r="H40" s="28">
        <v>2620</v>
      </c>
      <c r="I40" s="28">
        <v>50</v>
      </c>
      <c r="J40" s="28">
        <v>109</v>
      </c>
      <c r="K40" s="28">
        <v>25</v>
      </c>
      <c r="L40" s="28"/>
      <c r="M40" s="30">
        <v>68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77" priority="6" stopIfTrue="1" operator="equal">
      <formula>0</formula>
    </cfRule>
  </conditionalFormatting>
  <conditionalFormatting sqref="H23:H39">
    <cfRule type="cellIs" dxfId="376" priority="5" stopIfTrue="1" operator="equal">
      <formula>0</formula>
    </cfRule>
  </conditionalFormatting>
  <conditionalFormatting sqref="D17:D20 F17:F20 H17:H20 J17:J20 L17:L20">
    <cfRule type="cellIs" dxfId="375" priority="4" stopIfTrue="1" operator="equal">
      <formula>0</formula>
    </cfRule>
  </conditionalFormatting>
  <conditionalFormatting sqref="E17:E20 G17:G20 I17:I20 K17:K20">
    <cfRule type="cellIs" dxfId="374" priority="3" stopIfTrue="1" operator="equal">
      <formula>0</formula>
    </cfRule>
  </conditionalFormatting>
  <conditionalFormatting sqref="E23:F23">
    <cfRule type="cellIs" dxfId="373" priority="2" stopIfTrue="1" operator="equal">
      <formula>0</formula>
    </cfRule>
  </conditionalFormatting>
  <conditionalFormatting sqref="M17:M20">
    <cfRule type="cellIs" dxfId="37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3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8</v>
      </c>
      <c r="C8" s="78">
        <f>(B8/$B$40)*1000</f>
        <v>3.9081582804103565</v>
      </c>
      <c r="D8" s="77">
        <f t="shared" ref="D8:M8" si="0">(SUM(D23:D39))+D15+D21</f>
        <v>3</v>
      </c>
      <c r="E8" s="77">
        <f t="shared" si="0"/>
        <v>0</v>
      </c>
      <c r="F8" s="77">
        <f t="shared" si="0"/>
        <v>0</v>
      </c>
      <c r="G8" s="77">
        <f t="shared" si="0"/>
        <v>8</v>
      </c>
      <c r="H8" s="77">
        <f t="shared" si="0"/>
        <v>8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3</v>
      </c>
      <c r="C23" s="19">
        <f t="shared" ref="C23:C39" si="3">(B23/$B$40)*1000</f>
        <v>1.4655593551538837</v>
      </c>
      <c r="D23" s="40"/>
      <c r="E23" s="40"/>
      <c r="F23" s="40"/>
      <c r="G23" s="40">
        <v>3</v>
      </c>
      <c r="H23" s="40">
        <v>3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1</v>
      </c>
      <c r="C24" s="19">
        <f t="shared" si="3"/>
        <v>0.48851978505129456</v>
      </c>
      <c r="D24" s="41"/>
      <c r="E24" s="54"/>
      <c r="F24" s="54"/>
      <c r="G24" s="41">
        <v>1</v>
      </c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3</v>
      </c>
      <c r="C31" s="19">
        <f t="shared" si="3"/>
        <v>1.4655593551538837</v>
      </c>
      <c r="D31" s="41">
        <v>3</v>
      </c>
      <c r="E31" s="54"/>
      <c r="F31" s="54"/>
      <c r="G31" s="41">
        <v>3</v>
      </c>
      <c r="H31" s="41">
        <v>3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</v>
      </c>
      <c r="C34" s="19">
        <f t="shared" si="3"/>
        <v>0.48851978505129456</v>
      </c>
      <c r="D34" s="41"/>
      <c r="E34" s="54"/>
      <c r="F34" s="54"/>
      <c r="G34" s="43">
        <v>1</v>
      </c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2047</v>
      </c>
      <c r="C40" s="29"/>
      <c r="D40" s="28">
        <v>971</v>
      </c>
      <c r="E40" s="28">
        <v>857</v>
      </c>
      <c r="F40" s="28">
        <v>593</v>
      </c>
      <c r="G40" s="28">
        <v>597</v>
      </c>
      <c r="H40" s="28">
        <v>1978</v>
      </c>
      <c r="I40" s="28">
        <v>23</v>
      </c>
      <c r="J40" s="28">
        <v>26</v>
      </c>
      <c r="K40" s="28">
        <v>20</v>
      </c>
      <c r="L40" s="28"/>
      <c r="M40" s="30">
        <v>68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71" priority="6" stopIfTrue="1" operator="equal">
      <formula>0</formula>
    </cfRule>
  </conditionalFormatting>
  <conditionalFormatting sqref="H23:H39">
    <cfRule type="cellIs" dxfId="370" priority="5" stopIfTrue="1" operator="equal">
      <formula>0</formula>
    </cfRule>
  </conditionalFormatting>
  <conditionalFormatting sqref="D17:D20 F17:F20 H17:H20 J17:J20 L17:L20">
    <cfRule type="cellIs" dxfId="369" priority="4" stopIfTrue="1" operator="equal">
      <formula>0</formula>
    </cfRule>
  </conditionalFormatting>
  <conditionalFormatting sqref="E17:E20 G17:G20 I17:I20 K17:K20">
    <cfRule type="cellIs" dxfId="368" priority="3" stopIfTrue="1" operator="equal">
      <formula>0</formula>
    </cfRule>
  </conditionalFormatting>
  <conditionalFormatting sqref="E23:F23">
    <cfRule type="cellIs" dxfId="367" priority="2" stopIfTrue="1" operator="equal">
      <formula>0</formula>
    </cfRule>
  </conditionalFormatting>
  <conditionalFormatting sqref="M17:M20">
    <cfRule type="cellIs" dxfId="36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22</v>
      </c>
      <c r="C8" s="78">
        <f>(B8/$B$40)*1000</f>
        <v>2.414663593458457</v>
      </c>
      <c r="D8" s="77">
        <f t="shared" ref="D8:M8" si="0">(SUM(D23:D39))+D15+D21</f>
        <v>3</v>
      </c>
      <c r="E8" s="77">
        <f t="shared" si="0"/>
        <v>3</v>
      </c>
      <c r="F8" s="77">
        <f t="shared" si="0"/>
        <v>10</v>
      </c>
      <c r="G8" s="77">
        <f t="shared" si="0"/>
        <v>9</v>
      </c>
      <c r="H8" s="77">
        <f t="shared" si="0"/>
        <v>19</v>
      </c>
      <c r="I8" s="77">
        <f t="shared" si="0"/>
        <v>3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4</v>
      </c>
      <c r="C11" s="19">
        <f>(B11/$B$40)*1000</f>
        <v>0.43902974426517399</v>
      </c>
      <c r="D11" s="40"/>
      <c r="E11" s="40">
        <v>1</v>
      </c>
      <c r="F11" s="40">
        <v>2</v>
      </c>
      <c r="G11" s="40">
        <v>1</v>
      </c>
      <c r="H11" s="40">
        <v>4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2</v>
      </c>
      <c r="C13" s="19">
        <f>(B13/$B$40)*1000</f>
        <v>0.219514872132587</v>
      </c>
      <c r="D13" s="41"/>
      <c r="E13" s="41"/>
      <c r="F13" s="41">
        <v>1</v>
      </c>
      <c r="G13" s="41">
        <v>1</v>
      </c>
      <c r="H13" s="41">
        <v>1</v>
      </c>
      <c r="I13" s="54">
        <v>1</v>
      </c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6</v>
      </c>
      <c r="C15" s="78">
        <f>(B15/B40)*1000</f>
        <v>0.65854461639776085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3</v>
      </c>
      <c r="G15" s="83">
        <f t="shared" si="1"/>
        <v>2</v>
      </c>
      <c r="H15" s="83">
        <f t="shared" si="1"/>
        <v>5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</v>
      </c>
      <c r="C19" s="19">
        <f>(B19/$B$40)*1000</f>
        <v>0.1097574360662935</v>
      </c>
      <c r="D19" s="41"/>
      <c r="E19" s="41"/>
      <c r="F19" s="41">
        <v>1</v>
      </c>
      <c r="G19" s="41"/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</v>
      </c>
      <c r="C21" s="78">
        <f>(B21/$B$40)*1000</f>
        <v>0.1097574360662935</v>
      </c>
      <c r="D21" s="83">
        <f>SUM(D17:D20)</f>
        <v>0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0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5</v>
      </c>
      <c r="C23" s="19">
        <f t="shared" ref="C23:C39" si="3">(B23/$B$40)*1000</f>
        <v>0.54878718033146745</v>
      </c>
      <c r="D23" s="40"/>
      <c r="E23" s="40">
        <v>1</v>
      </c>
      <c r="F23" s="40">
        <v>1</v>
      </c>
      <c r="G23" s="40">
        <v>3</v>
      </c>
      <c r="H23" s="40">
        <v>5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</v>
      </c>
      <c r="C31" s="19">
        <f t="shared" si="3"/>
        <v>0.1097574360662935</v>
      </c>
      <c r="D31" s="41">
        <v>1</v>
      </c>
      <c r="E31" s="54"/>
      <c r="F31" s="54">
        <v>1</v>
      </c>
      <c r="G31" s="41"/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7</v>
      </c>
      <c r="C34" s="19">
        <f t="shared" si="3"/>
        <v>0.76830205246405447</v>
      </c>
      <c r="D34" s="41">
        <v>2</v>
      </c>
      <c r="E34" s="54">
        <v>1</v>
      </c>
      <c r="F34" s="54">
        <v>2</v>
      </c>
      <c r="G34" s="43">
        <v>4</v>
      </c>
      <c r="H34" s="41">
        <v>6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0.1097574360662935</v>
      </c>
      <c r="D38" s="41"/>
      <c r="E38" s="54"/>
      <c r="F38" s="54">
        <v>1</v>
      </c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</v>
      </c>
      <c r="C39" s="19">
        <f t="shared" si="3"/>
        <v>0.1097574360662935</v>
      </c>
      <c r="D39" s="41"/>
      <c r="E39" s="54"/>
      <c r="F39" s="54">
        <v>1</v>
      </c>
      <c r="G39" s="41"/>
      <c r="H39" s="41"/>
      <c r="I39" s="41">
        <v>1</v>
      </c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9111</v>
      </c>
      <c r="C40" s="29"/>
      <c r="D40" s="28">
        <v>4495</v>
      </c>
      <c r="E40" s="28">
        <v>3772</v>
      </c>
      <c r="F40" s="28">
        <v>2591</v>
      </c>
      <c r="G40" s="28">
        <v>2748</v>
      </c>
      <c r="H40" s="28">
        <v>7810</v>
      </c>
      <c r="I40" s="28">
        <v>989</v>
      </c>
      <c r="J40" s="28">
        <v>69</v>
      </c>
      <c r="K40" s="28">
        <v>243</v>
      </c>
      <c r="L40" s="28"/>
      <c r="M40" s="30">
        <v>793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65" priority="6" stopIfTrue="1" operator="equal">
      <formula>0</formula>
    </cfRule>
  </conditionalFormatting>
  <conditionalFormatting sqref="H23:H39">
    <cfRule type="cellIs" dxfId="364" priority="5" stopIfTrue="1" operator="equal">
      <formula>0</formula>
    </cfRule>
  </conditionalFormatting>
  <conditionalFormatting sqref="D17:D20 F17:F20 H17:H20 J17:J20 L17:L20">
    <cfRule type="cellIs" dxfId="363" priority="4" stopIfTrue="1" operator="equal">
      <formula>0</formula>
    </cfRule>
  </conditionalFormatting>
  <conditionalFormatting sqref="E17:E20 G17:G20 I17:I20 K17:K20">
    <cfRule type="cellIs" dxfId="362" priority="3" stopIfTrue="1" operator="equal">
      <formula>0</formula>
    </cfRule>
  </conditionalFormatting>
  <conditionalFormatting sqref="E23:F23">
    <cfRule type="cellIs" dxfId="361" priority="2" stopIfTrue="1" operator="equal">
      <formula>0</formula>
    </cfRule>
  </conditionalFormatting>
  <conditionalFormatting sqref="M17:M20">
    <cfRule type="cellIs" dxfId="36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>
    <pageSetUpPr fitToPage="1"/>
  </sheetPr>
  <dimension ref="A1:M43"/>
  <sheetViews>
    <sheetView zoomScaleNormal="100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9</v>
      </c>
      <c r="C8" s="78">
        <f>(B8/$B$40)*1000</f>
        <v>3.3771106941838651</v>
      </c>
      <c r="D8" s="77">
        <f t="shared" ref="D8:M8" si="0">(SUM(D23:D39))+D15+D21</f>
        <v>4</v>
      </c>
      <c r="E8" s="77">
        <f t="shared" si="0"/>
        <v>1</v>
      </c>
      <c r="F8" s="77">
        <f t="shared" si="0"/>
        <v>2</v>
      </c>
      <c r="G8" s="77">
        <f t="shared" si="0"/>
        <v>6</v>
      </c>
      <c r="H8" s="77">
        <f t="shared" si="0"/>
        <v>4</v>
      </c>
      <c r="I8" s="77">
        <f t="shared" si="0"/>
        <v>1</v>
      </c>
      <c r="J8" s="77">
        <f t="shared" si="0"/>
        <v>3</v>
      </c>
      <c r="K8" s="77">
        <f t="shared" si="0"/>
        <v>0</v>
      </c>
      <c r="L8" s="77">
        <f t="shared" si="0"/>
        <v>1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0.37523452157598497</v>
      </c>
      <c r="D11" s="40"/>
      <c r="E11" s="40">
        <v>1</v>
      </c>
      <c r="F11" s="40"/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0.37523452157598497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0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</v>
      </c>
      <c r="C18" s="19">
        <f>(B18/$B$40)*1000</f>
        <v>0.37523452157598497</v>
      </c>
      <c r="D18" s="41"/>
      <c r="E18" s="41"/>
      <c r="F18" s="41"/>
      <c r="G18" s="41">
        <v>1</v>
      </c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</v>
      </c>
      <c r="C19" s="19">
        <f>(B19/$B$40)*1000</f>
        <v>0.37523452157598497</v>
      </c>
      <c r="D19" s="41"/>
      <c r="E19" s="41"/>
      <c r="F19" s="41"/>
      <c r="G19" s="41">
        <v>1</v>
      </c>
      <c r="H19" s="41"/>
      <c r="I19" s="41">
        <v>1</v>
      </c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2</v>
      </c>
      <c r="C21" s="78">
        <f>(B21/$B$40)*1000</f>
        <v>0.75046904315196994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2</v>
      </c>
      <c r="H21" s="83">
        <f t="shared" si="2"/>
        <v>1</v>
      </c>
      <c r="I21" s="83">
        <f t="shared" si="2"/>
        <v>1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</v>
      </c>
      <c r="C23" s="19">
        <f t="shared" ref="C23:C39" si="3">(B23/$B$40)*1000</f>
        <v>0.37523452157598497</v>
      </c>
      <c r="D23" s="40">
        <v>1</v>
      </c>
      <c r="E23" s="40"/>
      <c r="F23" s="40"/>
      <c r="G23" s="40">
        <v>1</v>
      </c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1</v>
      </c>
      <c r="C26" s="19">
        <f t="shared" si="3"/>
        <v>0.37523452157598497</v>
      </c>
      <c r="D26" s="41"/>
      <c r="E26" s="54"/>
      <c r="F26" s="54"/>
      <c r="G26" s="41">
        <v>1</v>
      </c>
      <c r="H26" s="41"/>
      <c r="I26" s="41"/>
      <c r="J26" s="41"/>
      <c r="K26" s="41"/>
      <c r="L26" s="41">
        <v>1</v>
      </c>
      <c r="M26" s="49">
        <v>1</v>
      </c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3</v>
      </c>
      <c r="C31" s="19">
        <f t="shared" si="3"/>
        <v>1.125703564727955</v>
      </c>
      <c r="D31" s="41">
        <v>3</v>
      </c>
      <c r="E31" s="54"/>
      <c r="F31" s="54">
        <v>1</v>
      </c>
      <c r="G31" s="41">
        <v>2</v>
      </c>
      <c r="H31" s="41"/>
      <c r="I31" s="41"/>
      <c r="J31" s="41">
        <v>3</v>
      </c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</v>
      </c>
      <c r="C34" s="19">
        <f t="shared" si="3"/>
        <v>0.37523452157598497</v>
      </c>
      <c r="D34" s="41"/>
      <c r="E34" s="54"/>
      <c r="F34" s="54">
        <v>1</v>
      </c>
      <c r="G34" s="43"/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2665</v>
      </c>
      <c r="C40" s="29"/>
      <c r="D40" s="28">
        <v>1262</v>
      </c>
      <c r="E40" s="28">
        <v>1103</v>
      </c>
      <c r="F40" s="28">
        <v>750</v>
      </c>
      <c r="G40" s="28">
        <v>812</v>
      </c>
      <c r="H40" s="28">
        <v>2453</v>
      </c>
      <c r="I40" s="28">
        <v>40</v>
      </c>
      <c r="J40" s="28">
        <v>147</v>
      </c>
      <c r="K40" s="28">
        <v>25</v>
      </c>
      <c r="L40" s="28"/>
      <c r="M40" s="30">
        <v>75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59" priority="6" stopIfTrue="1" operator="equal">
      <formula>0</formula>
    </cfRule>
  </conditionalFormatting>
  <conditionalFormatting sqref="H23:H39">
    <cfRule type="cellIs" dxfId="358" priority="5" stopIfTrue="1" operator="equal">
      <formula>0</formula>
    </cfRule>
  </conditionalFormatting>
  <conditionalFormatting sqref="D17:D20 F17:F20 H17:H20 J17:J20 L17:L20">
    <cfRule type="cellIs" dxfId="357" priority="4" stopIfTrue="1" operator="equal">
      <formula>0</formula>
    </cfRule>
  </conditionalFormatting>
  <conditionalFormatting sqref="E17:E20 G17:G20 I17:I20 K17:K20">
    <cfRule type="cellIs" dxfId="356" priority="3" stopIfTrue="1" operator="equal">
      <formula>0</formula>
    </cfRule>
  </conditionalFormatting>
  <conditionalFormatting sqref="E23:F23">
    <cfRule type="cellIs" dxfId="355" priority="2" stopIfTrue="1" operator="equal">
      <formula>0</formula>
    </cfRule>
  </conditionalFormatting>
  <conditionalFormatting sqref="M17:M20">
    <cfRule type="cellIs" dxfId="35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9" width="6.42578125" bestFit="1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347</v>
      </c>
      <c r="C8" s="78">
        <f>(B8/$B$40)*1000</f>
        <v>9.5230254130303518</v>
      </c>
      <c r="D8" s="77">
        <f t="shared" ref="D8:M8" si="0">(SUM(D23:D39))+D15+D21</f>
        <v>108</v>
      </c>
      <c r="E8" s="77">
        <f t="shared" si="0"/>
        <v>31</v>
      </c>
      <c r="F8" s="77">
        <f t="shared" si="0"/>
        <v>105</v>
      </c>
      <c r="G8" s="77">
        <f t="shared" si="0"/>
        <v>211</v>
      </c>
      <c r="H8" s="77">
        <f t="shared" si="0"/>
        <v>200</v>
      </c>
      <c r="I8" s="77">
        <f t="shared" si="0"/>
        <v>132</v>
      </c>
      <c r="J8" s="77">
        <f t="shared" si="0"/>
        <v>0</v>
      </c>
      <c r="K8" s="77">
        <f t="shared" si="0"/>
        <v>1</v>
      </c>
      <c r="L8" s="77">
        <f t="shared" si="0"/>
        <v>14</v>
      </c>
      <c r="M8" s="79">
        <f t="shared" si="0"/>
        <v>2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31</v>
      </c>
      <c r="C11" s="19">
        <f>(B11/$B$40)*1000</f>
        <v>0.85076019540040615</v>
      </c>
      <c r="D11" s="40">
        <v>12</v>
      </c>
      <c r="E11" s="40">
        <v>3</v>
      </c>
      <c r="F11" s="40">
        <v>15</v>
      </c>
      <c r="G11" s="40">
        <v>13</v>
      </c>
      <c r="H11" s="40">
        <v>17</v>
      </c>
      <c r="I11" s="53">
        <v>13</v>
      </c>
      <c r="J11" s="53"/>
      <c r="K11" s="53"/>
      <c r="L11" s="53">
        <v>1</v>
      </c>
      <c r="M11" s="51">
        <v>1</v>
      </c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9</v>
      </c>
      <c r="C13" s="19">
        <f>(B13/$B$40)*1000</f>
        <v>0.24699489543882758</v>
      </c>
      <c r="D13" s="41"/>
      <c r="E13" s="41"/>
      <c r="F13" s="41">
        <v>2</v>
      </c>
      <c r="G13" s="41">
        <v>7</v>
      </c>
      <c r="H13" s="41">
        <v>7</v>
      </c>
      <c r="I13" s="54">
        <v>2</v>
      </c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2</v>
      </c>
      <c r="C14" s="19">
        <f>(B14/$B$40)*1000</f>
        <v>5.4887754541961688E-2</v>
      </c>
      <c r="D14" s="41"/>
      <c r="E14" s="41"/>
      <c r="F14" s="41">
        <v>2</v>
      </c>
      <c r="G14" s="41"/>
      <c r="H14" s="41"/>
      <c r="I14" s="54">
        <v>2</v>
      </c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42</v>
      </c>
      <c r="C15" s="78">
        <f>(B15/B40)*1000</f>
        <v>1.1526428453811957</v>
      </c>
      <c r="D15" s="83">
        <f t="shared" ref="D15:M15" si="1">SUM(D11:D14)</f>
        <v>12</v>
      </c>
      <c r="E15" s="83">
        <f t="shared" si="1"/>
        <v>3</v>
      </c>
      <c r="F15" s="83">
        <f t="shared" si="1"/>
        <v>19</v>
      </c>
      <c r="G15" s="83">
        <f t="shared" si="1"/>
        <v>20</v>
      </c>
      <c r="H15" s="83">
        <f t="shared" si="1"/>
        <v>24</v>
      </c>
      <c r="I15" s="83">
        <f t="shared" si="1"/>
        <v>17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1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19</v>
      </c>
      <c r="C18" s="19">
        <f>(B18/$B$40)*1000</f>
        <v>0.52143366814863601</v>
      </c>
      <c r="D18" s="41">
        <v>3</v>
      </c>
      <c r="E18" s="41"/>
      <c r="F18" s="41">
        <v>5</v>
      </c>
      <c r="G18" s="41">
        <v>14</v>
      </c>
      <c r="H18" s="41">
        <v>13</v>
      </c>
      <c r="I18" s="41">
        <v>5</v>
      </c>
      <c r="J18" s="41"/>
      <c r="K18" s="41"/>
      <c r="L18" s="41">
        <v>1</v>
      </c>
      <c r="M18" s="49"/>
    </row>
    <row r="19" spans="1:13" s="2" customFormat="1" x14ac:dyDescent="0.2">
      <c r="A19" s="23" t="s">
        <v>25</v>
      </c>
      <c r="B19" s="18">
        <f>SUM(E19:G19)</f>
        <v>55</v>
      </c>
      <c r="C19" s="19">
        <f>(B19/$B$40)*1000</f>
        <v>1.5094132499039465</v>
      </c>
      <c r="D19" s="41">
        <v>18</v>
      </c>
      <c r="E19" s="41">
        <v>2</v>
      </c>
      <c r="F19" s="41">
        <v>9</v>
      </c>
      <c r="G19" s="41">
        <v>44</v>
      </c>
      <c r="H19" s="41">
        <v>21</v>
      </c>
      <c r="I19" s="41">
        <v>32</v>
      </c>
      <c r="J19" s="41"/>
      <c r="K19" s="41"/>
      <c r="L19" s="41">
        <v>2</v>
      </c>
      <c r="M19" s="49"/>
    </row>
    <row r="20" spans="1:13" s="2" customFormat="1" x14ac:dyDescent="0.2">
      <c r="A20" s="23" t="s">
        <v>26</v>
      </c>
      <c r="B20" s="18">
        <f>SUM(E20:G20)</f>
        <v>18</v>
      </c>
      <c r="C20" s="19">
        <f>(B20/$B$40)*1000</f>
        <v>0.49398979087765515</v>
      </c>
      <c r="D20" s="41">
        <v>8</v>
      </c>
      <c r="E20" s="41">
        <v>1</v>
      </c>
      <c r="F20" s="41">
        <v>6</v>
      </c>
      <c r="G20" s="41">
        <v>11</v>
      </c>
      <c r="H20" s="41">
        <v>11</v>
      </c>
      <c r="I20" s="41">
        <v>6</v>
      </c>
      <c r="J20" s="41"/>
      <c r="K20" s="41"/>
      <c r="L20" s="41">
        <v>1</v>
      </c>
      <c r="M20" s="49"/>
    </row>
    <row r="21" spans="1:13" s="2" customFormat="1" ht="12" x14ac:dyDescent="0.2">
      <c r="A21" s="80" t="s">
        <v>27</v>
      </c>
      <c r="B21" s="77">
        <f>SUM(B17:B20)</f>
        <v>92</v>
      </c>
      <c r="C21" s="78">
        <f>(B21/$B$40)*1000</f>
        <v>2.5248367089302377</v>
      </c>
      <c r="D21" s="83">
        <f>SUM(D17:D20)</f>
        <v>29</v>
      </c>
      <c r="E21" s="83">
        <f t="shared" ref="E21:M21" si="2">SUM(E17:E20)</f>
        <v>3</v>
      </c>
      <c r="F21" s="83">
        <f t="shared" si="2"/>
        <v>20</v>
      </c>
      <c r="G21" s="83">
        <f t="shared" si="2"/>
        <v>69</v>
      </c>
      <c r="H21" s="83">
        <f t="shared" si="2"/>
        <v>45</v>
      </c>
      <c r="I21" s="83">
        <f t="shared" si="2"/>
        <v>43</v>
      </c>
      <c r="J21" s="83">
        <f t="shared" si="2"/>
        <v>0</v>
      </c>
      <c r="K21" s="83">
        <f t="shared" si="2"/>
        <v>0</v>
      </c>
      <c r="L21" s="83">
        <f t="shared" si="2"/>
        <v>4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44</v>
      </c>
      <c r="C23" s="19">
        <f t="shared" ref="C23:C39" si="3">(B23/$B$40)*1000</f>
        <v>1.2075305999231571</v>
      </c>
      <c r="D23" s="40">
        <v>12</v>
      </c>
      <c r="E23" s="40">
        <v>1</v>
      </c>
      <c r="F23" s="40">
        <v>10</v>
      </c>
      <c r="G23" s="40">
        <v>33</v>
      </c>
      <c r="H23" s="40">
        <v>30</v>
      </c>
      <c r="I23" s="40">
        <v>14</v>
      </c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28</v>
      </c>
      <c r="C24" s="19">
        <f t="shared" si="3"/>
        <v>0.76842856358746359</v>
      </c>
      <c r="D24" s="41">
        <v>11</v>
      </c>
      <c r="E24" s="54">
        <v>4</v>
      </c>
      <c r="F24" s="54">
        <v>10</v>
      </c>
      <c r="G24" s="41">
        <v>14</v>
      </c>
      <c r="H24" s="41">
        <v>12</v>
      </c>
      <c r="I24" s="41">
        <v>16</v>
      </c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1</v>
      </c>
      <c r="C27" s="19">
        <f t="shared" si="3"/>
        <v>2.7443877270980844E-2</v>
      </c>
      <c r="D27" s="41"/>
      <c r="E27" s="54"/>
      <c r="F27" s="54">
        <v>1</v>
      </c>
      <c r="G27" s="41"/>
      <c r="H27" s="41">
        <v>1</v>
      </c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1</v>
      </c>
      <c r="C29" s="19">
        <f t="shared" si="3"/>
        <v>2.7443877270980844E-2</v>
      </c>
      <c r="D29" s="41"/>
      <c r="E29" s="54"/>
      <c r="F29" s="54"/>
      <c r="G29" s="41">
        <v>1</v>
      </c>
      <c r="H29" s="41">
        <v>1</v>
      </c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</v>
      </c>
      <c r="C31" s="19">
        <f t="shared" si="3"/>
        <v>2.7443877270980844E-2</v>
      </c>
      <c r="D31" s="41">
        <v>1</v>
      </c>
      <c r="E31" s="54"/>
      <c r="F31" s="54">
        <v>1</v>
      </c>
      <c r="G31" s="41"/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22</v>
      </c>
      <c r="C32" s="19">
        <f t="shared" si="3"/>
        <v>0.60376529996157857</v>
      </c>
      <c r="D32" s="41">
        <v>10</v>
      </c>
      <c r="E32" s="54">
        <v>2</v>
      </c>
      <c r="F32" s="54">
        <v>8</v>
      </c>
      <c r="G32" s="41">
        <v>12</v>
      </c>
      <c r="H32" s="41">
        <v>17</v>
      </c>
      <c r="I32" s="41">
        <v>5</v>
      </c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80</v>
      </c>
      <c r="C34" s="19">
        <f t="shared" si="3"/>
        <v>2.1955101816784675</v>
      </c>
      <c r="D34" s="41">
        <v>31</v>
      </c>
      <c r="E34" s="54">
        <v>14</v>
      </c>
      <c r="F34" s="54">
        <v>27</v>
      </c>
      <c r="G34" s="43">
        <v>39</v>
      </c>
      <c r="H34" s="41">
        <v>53</v>
      </c>
      <c r="I34" s="41">
        <v>21</v>
      </c>
      <c r="J34" s="41"/>
      <c r="K34" s="41">
        <v>1</v>
      </c>
      <c r="L34" s="41">
        <v>5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2</v>
      </c>
      <c r="C36" s="19">
        <f t="shared" si="3"/>
        <v>5.4887754541961688E-2</v>
      </c>
      <c r="D36" s="41"/>
      <c r="E36" s="54"/>
      <c r="F36" s="54"/>
      <c r="G36" s="43">
        <v>2</v>
      </c>
      <c r="H36" s="41">
        <v>2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10</v>
      </c>
      <c r="C37" s="19">
        <f t="shared" si="3"/>
        <v>0.27443877270980843</v>
      </c>
      <c r="D37" s="41"/>
      <c r="E37" s="54"/>
      <c r="F37" s="54"/>
      <c r="G37" s="43">
        <v>10</v>
      </c>
      <c r="H37" s="41">
        <v>3</v>
      </c>
      <c r="I37" s="41">
        <v>7</v>
      </c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12</v>
      </c>
      <c r="C38" s="19">
        <f t="shared" si="3"/>
        <v>0.32932652725177014</v>
      </c>
      <c r="D38" s="41">
        <v>1</v>
      </c>
      <c r="E38" s="54">
        <v>4</v>
      </c>
      <c r="F38" s="54">
        <v>5</v>
      </c>
      <c r="G38" s="43">
        <v>3</v>
      </c>
      <c r="H38" s="41">
        <v>6</v>
      </c>
      <c r="I38" s="41">
        <v>2</v>
      </c>
      <c r="J38" s="41"/>
      <c r="K38" s="41"/>
      <c r="L38" s="41">
        <v>4</v>
      </c>
      <c r="M38" s="49"/>
    </row>
    <row r="39" spans="1:13" s="2" customFormat="1" x14ac:dyDescent="0.2">
      <c r="A39" s="26" t="s">
        <v>44</v>
      </c>
      <c r="B39" s="18">
        <f t="shared" si="4"/>
        <v>12</v>
      </c>
      <c r="C39" s="19">
        <f t="shared" si="3"/>
        <v>0.32932652725177014</v>
      </c>
      <c r="D39" s="41">
        <v>1</v>
      </c>
      <c r="E39" s="54"/>
      <c r="F39" s="54">
        <v>4</v>
      </c>
      <c r="G39" s="41">
        <v>8</v>
      </c>
      <c r="H39" s="41">
        <v>5</v>
      </c>
      <c r="I39" s="41">
        <v>7</v>
      </c>
      <c r="J39" s="41"/>
      <c r="K39" s="41"/>
      <c r="L39" s="41"/>
      <c r="M39" s="50">
        <v>1</v>
      </c>
    </row>
    <row r="40" spans="1:13" s="3" customFormat="1" ht="12" x14ac:dyDescent="0.2">
      <c r="A40" s="27" t="s">
        <v>52</v>
      </c>
      <c r="B40" s="28">
        <f>SUM(E40:G40)</f>
        <v>36438</v>
      </c>
      <c r="C40" s="29"/>
      <c r="D40" s="28">
        <v>17728</v>
      </c>
      <c r="E40" s="28">
        <v>15361</v>
      </c>
      <c r="F40" s="28">
        <v>10415</v>
      </c>
      <c r="G40" s="28">
        <v>10662</v>
      </c>
      <c r="H40" s="35">
        <v>26050</v>
      </c>
      <c r="I40" s="28">
        <v>9626</v>
      </c>
      <c r="J40" s="28">
        <v>311</v>
      </c>
      <c r="K40" s="28">
        <v>451</v>
      </c>
      <c r="L40" s="28"/>
      <c r="M40" s="30">
        <v>2034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53" priority="6" stopIfTrue="1" operator="equal">
      <formula>0</formula>
    </cfRule>
  </conditionalFormatting>
  <conditionalFormatting sqref="H23:H39">
    <cfRule type="cellIs" dxfId="352" priority="5" stopIfTrue="1" operator="equal">
      <formula>0</formula>
    </cfRule>
  </conditionalFormatting>
  <conditionalFormatting sqref="D17:D20 F17:F20 H17:H20 J17:J20 L17:L20">
    <cfRule type="cellIs" dxfId="351" priority="4" stopIfTrue="1" operator="equal">
      <formula>0</formula>
    </cfRule>
  </conditionalFormatting>
  <conditionalFormatting sqref="E17:E20 G17:G20 I17:I20 K17:K20">
    <cfRule type="cellIs" dxfId="350" priority="3" stopIfTrue="1" operator="equal">
      <formula>0</formula>
    </cfRule>
  </conditionalFormatting>
  <conditionalFormatting sqref="E23:F23">
    <cfRule type="cellIs" dxfId="349" priority="2" stopIfTrue="1" operator="equal">
      <formula>0</formula>
    </cfRule>
  </conditionalFormatting>
  <conditionalFormatting sqref="M17:M20">
    <cfRule type="cellIs" dxfId="34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7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79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53</v>
      </c>
      <c r="C8" s="78">
        <f>(B8/$B$40)*1000</f>
        <v>28.804347826086957</v>
      </c>
      <c r="D8" s="77">
        <f t="shared" ref="D8:M8" si="0">(SUM(D23:D39))+D15+D21</f>
        <v>26</v>
      </c>
      <c r="E8" s="77">
        <f t="shared" si="0"/>
        <v>13</v>
      </c>
      <c r="F8" s="77">
        <f t="shared" si="0"/>
        <v>19</v>
      </c>
      <c r="G8" s="77">
        <f t="shared" si="0"/>
        <v>21</v>
      </c>
      <c r="H8" s="77">
        <f t="shared" si="0"/>
        <v>51</v>
      </c>
      <c r="I8" s="77">
        <f t="shared" si="0"/>
        <v>2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2</v>
      </c>
      <c r="C11" s="19">
        <f>(B11/$B$40)*1000</f>
        <v>1.0869565217391304</v>
      </c>
      <c r="D11" s="40">
        <v>2</v>
      </c>
      <c r="E11" s="40">
        <v>1</v>
      </c>
      <c r="F11" s="40"/>
      <c r="G11" s="40">
        <v>1</v>
      </c>
      <c r="H11" s="40">
        <v>2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</v>
      </c>
      <c r="C15" s="78">
        <f>(B15/B40)*1000</f>
        <v>1.0869565217391304</v>
      </c>
      <c r="D15" s="83">
        <f t="shared" ref="D15:M15" si="1">SUM(D11:D14)</f>
        <v>2</v>
      </c>
      <c r="E15" s="83">
        <f t="shared" si="1"/>
        <v>1</v>
      </c>
      <c r="F15" s="83">
        <f t="shared" si="1"/>
        <v>0</v>
      </c>
      <c r="G15" s="83">
        <f t="shared" si="1"/>
        <v>1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2</v>
      </c>
      <c r="C18" s="19">
        <f>(B18/$B$40)*1000</f>
        <v>1.0869565217391304</v>
      </c>
      <c r="D18" s="41"/>
      <c r="E18" s="41"/>
      <c r="F18" s="41">
        <v>1</v>
      </c>
      <c r="G18" s="41">
        <v>1</v>
      </c>
      <c r="H18" s="41">
        <v>2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8</v>
      </c>
      <c r="C19" s="19">
        <f>(B19/$B$40)*1000</f>
        <v>4.3478260869565215</v>
      </c>
      <c r="D19" s="41">
        <v>3</v>
      </c>
      <c r="E19" s="41"/>
      <c r="F19" s="41">
        <v>5</v>
      </c>
      <c r="G19" s="41">
        <v>3</v>
      </c>
      <c r="H19" s="41">
        <v>8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10</v>
      </c>
      <c r="C21" s="78">
        <f>(B21/$B$40)*1000</f>
        <v>5.4347826086956523</v>
      </c>
      <c r="D21" s="83">
        <f>SUM(D17:D20)</f>
        <v>3</v>
      </c>
      <c r="E21" s="83">
        <f t="shared" ref="E21:M21" si="2">SUM(E17:E20)</f>
        <v>0</v>
      </c>
      <c r="F21" s="83">
        <f t="shared" si="2"/>
        <v>6</v>
      </c>
      <c r="G21" s="83">
        <f t="shared" si="2"/>
        <v>4</v>
      </c>
      <c r="H21" s="83">
        <f t="shared" si="2"/>
        <v>10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7</v>
      </c>
      <c r="C23" s="19">
        <f t="shared" ref="C23:C39" si="3">(B23/$B$40)*1000</f>
        <v>3.8043478260869565</v>
      </c>
      <c r="D23" s="40">
        <v>4</v>
      </c>
      <c r="E23" s="40">
        <v>1</v>
      </c>
      <c r="F23" s="40">
        <v>4</v>
      </c>
      <c r="G23" s="40">
        <v>2</v>
      </c>
      <c r="H23" s="40">
        <v>7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3</v>
      </c>
      <c r="C24" s="19">
        <f t="shared" si="3"/>
        <v>1.6304347826086956</v>
      </c>
      <c r="D24" s="41">
        <v>3</v>
      </c>
      <c r="E24" s="54">
        <v>3</v>
      </c>
      <c r="F24" s="54"/>
      <c r="G24" s="41"/>
      <c r="H24" s="41">
        <v>3</v>
      </c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7</v>
      </c>
      <c r="C31" s="19">
        <f t="shared" si="3"/>
        <v>3.8043478260869565</v>
      </c>
      <c r="D31" s="41">
        <v>5</v>
      </c>
      <c r="E31" s="54">
        <v>1</v>
      </c>
      <c r="F31" s="54">
        <v>4</v>
      </c>
      <c r="G31" s="41">
        <v>2</v>
      </c>
      <c r="H31" s="41">
        <v>7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0.54347826086956519</v>
      </c>
      <c r="D32" s="41"/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13</v>
      </c>
      <c r="C34" s="19">
        <f t="shared" si="3"/>
        <v>7.0652173913043477</v>
      </c>
      <c r="D34" s="41">
        <v>8</v>
      </c>
      <c r="E34" s="54">
        <v>5</v>
      </c>
      <c r="F34" s="54">
        <v>1</v>
      </c>
      <c r="G34" s="43">
        <v>7</v>
      </c>
      <c r="H34" s="41">
        <v>12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3</v>
      </c>
      <c r="C37" s="19">
        <f t="shared" si="3"/>
        <v>1.6304347826086956</v>
      </c>
      <c r="D37" s="41"/>
      <c r="E37" s="54"/>
      <c r="F37" s="54">
        <v>2</v>
      </c>
      <c r="G37" s="43">
        <v>1</v>
      </c>
      <c r="H37" s="41">
        <v>2</v>
      </c>
      <c r="I37" s="41">
        <v>1</v>
      </c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7</v>
      </c>
      <c r="C38" s="19">
        <f t="shared" si="3"/>
        <v>3.8043478260869565</v>
      </c>
      <c r="D38" s="41">
        <v>1</v>
      </c>
      <c r="E38" s="54">
        <v>2</v>
      </c>
      <c r="F38" s="54">
        <v>2</v>
      </c>
      <c r="G38" s="43">
        <v>3</v>
      </c>
      <c r="H38" s="41">
        <v>7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1840</v>
      </c>
      <c r="C40" s="29"/>
      <c r="D40" s="28">
        <v>861</v>
      </c>
      <c r="E40" s="28">
        <v>787</v>
      </c>
      <c r="F40" s="28">
        <v>532</v>
      </c>
      <c r="G40" s="28">
        <v>521</v>
      </c>
      <c r="H40" s="28">
        <v>1792</v>
      </c>
      <c r="I40" s="28">
        <v>26</v>
      </c>
      <c r="J40" s="28">
        <v>13</v>
      </c>
      <c r="K40" s="28">
        <v>9</v>
      </c>
      <c r="L40" s="28"/>
      <c r="M40" s="30">
        <v>51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47" priority="6" stopIfTrue="1" operator="equal">
      <formula>0</formula>
    </cfRule>
  </conditionalFormatting>
  <conditionalFormatting sqref="H23:H39">
    <cfRule type="cellIs" dxfId="346" priority="5" stopIfTrue="1" operator="equal">
      <formula>0</formula>
    </cfRule>
  </conditionalFormatting>
  <conditionalFormatting sqref="D17:D20 F17:F20 H17:H20 J17:J20 L17:L20">
    <cfRule type="cellIs" dxfId="345" priority="4" stopIfTrue="1" operator="equal">
      <formula>0</formula>
    </cfRule>
  </conditionalFormatting>
  <conditionalFormatting sqref="E17:E20 G17:G20 I17:I20 K17:K20">
    <cfRule type="cellIs" dxfId="344" priority="3" stopIfTrue="1" operator="equal">
      <formula>0</formula>
    </cfRule>
  </conditionalFormatting>
  <conditionalFormatting sqref="E23:F23">
    <cfRule type="cellIs" dxfId="343" priority="2" stopIfTrue="1" operator="equal">
      <formula>0</formula>
    </cfRule>
  </conditionalFormatting>
  <conditionalFormatting sqref="M17:M20">
    <cfRule type="cellIs" dxfId="34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10</v>
      </c>
      <c r="C8" s="78">
        <f>(B8/$B$40)*1000</f>
        <v>10.330578512396695</v>
      </c>
      <c r="D8" s="77">
        <f t="shared" ref="D8:M8" si="0">(SUM(D23:D39))+D15+D21</f>
        <v>2</v>
      </c>
      <c r="E8" s="77">
        <f t="shared" si="0"/>
        <v>0</v>
      </c>
      <c r="F8" s="77">
        <f t="shared" si="0"/>
        <v>6</v>
      </c>
      <c r="G8" s="77">
        <f t="shared" si="0"/>
        <v>4</v>
      </c>
      <c r="H8" s="77">
        <f t="shared" si="0"/>
        <v>7</v>
      </c>
      <c r="I8" s="77">
        <f t="shared" si="0"/>
        <v>0</v>
      </c>
      <c r="J8" s="77">
        <f t="shared" si="0"/>
        <v>3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2</v>
      </c>
      <c r="C11" s="19">
        <f>(B11/$B$40)*1000</f>
        <v>2.0661157024793391</v>
      </c>
      <c r="D11" s="40"/>
      <c r="E11" s="40"/>
      <c r="F11" s="40">
        <v>2</v>
      </c>
      <c r="G11" s="40"/>
      <c r="H11" s="40">
        <v>2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</v>
      </c>
      <c r="C15" s="78">
        <f>(B15/B40)*1000</f>
        <v>2.0661157024793391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2</v>
      </c>
      <c r="G15" s="83">
        <f t="shared" si="1"/>
        <v>0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3</v>
      </c>
      <c r="C19" s="19">
        <f>(B19/$B$40)*1000</f>
        <v>3.0991735537190084</v>
      </c>
      <c r="D19" s="41"/>
      <c r="E19" s="41"/>
      <c r="F19" s="41">
        <v>1</v>
      </c>
      <c r="G19" s="41">
        <v>2</v>
      </c>
      <c r="H19" s="41">
        <v>3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3</v>
      </c>
      <c r="C20" s="19">
        <f>(B20/$B$40)*1000</f>
        <v>3.0991735537190084</v>
      </c>
      <c r="D20" s="41">
        <v>1</v>
      </c>
      <c r="E20" s="41"/>
      <c r="F20" s="41">
        <v>2</v>
      </c>
      <c r="G20" s="41">
        <v>1</v>
      </c>
      <c r="H20" s="41"/>
      <c r="I20" s="41"/>
      <c r="J20" s="41">
        <v>3</v>
      </c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6</v>
      </c>
      <c r="C21" s="78">
        <f>(B21/$B$40)*1000</f>
        <v>6.1983471074380168</v>
      </c>
      <c r="D21" s="83">
        <f>SUM(D17:D20)</f>
        <v>1</v>
      </c>
      <c r="E21" s="83">
        <f t="shared" ref="E21:M21" si="2">SUM(E17:E20)</f>
        <v>0</v>
      </c>
      <c r="F21" s="83">
        <f t="shared" si="2"/>
        <v>3</v>
      </c>
      <c r="G21" s="83">
        <f t="shared" si="2"/>
        <v>3</v>
      </c>
      <c r="H21" s="83">
        <f t="shared" si="2"/>
        <v>3</v>
      </c>
      <c r="I21" s="83">
        <f t="shared" si="2"/>
        <v>0</v>
      </c>
      <c r="J21" s="83">
        <f t="shared" si="2"/>
        <v>3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</v>
      </c>
      <c r="C34" s="19">
        <f t="shared" si="3"/>
        <v>2.0661157024793391</v>
      </c>
      <c r="D34" s="41">
        <v>1</v>
      </c>
      <c r="E34" s="54"/>
      <c r="F34" s="54">
        <v>1</v>
      </c>
      <c r="G34" s="43">
        <v>1</v>
      </c>
      <c r="H34" s="41">
        <v>2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968</v>
      </c>
      <c r="C40" s="29"/>
      <c r="D40" s="28">
        <v>486</v>
      </c>
      <c r="E40" s="28">
        <v>432</v>
      </c>
      <c r="F40" s="28">
        <v>263</v>
      </c>
      <c r="G40" s="28">
        <v>273</v>
      </c>
      <c r="H40" s="28">
        <v>868</v>
      </c>
      <c r="I40" s="28">
        <v>17</v>
      </c>
      <c r="J40" s="28">
        <v>80</v>
      </c>
      <c r="K40" s="28">
        <v>3</v>
      </c>
      <c r="L40" s="28"/>
      <c r="M40" s="30">
        <v>30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41" priority="6" stopIfTrue="1" operator="equal">
      <formula>0</formula>
    </cfRule>
  </conditionalFormatting>
  <conditionalFormatting sqref="H23:H39">
    <cfRule type="cellIs" dxfId="340" priority="5" stopIfTrue="1" operator="equal">
      <formula>0</formula>
    </cfRule>
  </conditionalFormatting>
  <conditionalFormatting sqref="D17:D20 F17:F20 H17:H20 J17:J20 L17:L20">
    <cfRule type="cellIs" dxfId="339" priority="4" stopIfTrue="1" operator="equal">
      <formula>0</formula>
    </cfRule>
  </conditionalFormatting>
  <conditionalFormatting sqref="E17:E20 G17:G20 I17:I20 K17:K20">
    <cfRule type="cellIs" dxfId="338" priority="3" stopIfTrue="1" operator="equal">
      <formula>0</formula>
    </cfRule>
  </conditionalFormatting>
  <conditionalFormatting sqref="E23:F23">
    <cfRule type="cellIs" dxfId="337" priority="2" stopIfTrue="1" operator="equal">
      <formula>0</formula>
    </cfRule>
  </conditionalFormatting>
  <conditionalFormatting sqref="M17:M20">
    <cfRule type="cellIs" dxfId="33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100</v>
      </c>
      <c r="C8" s="78">
        <f>(B8/$B$40)*1000</f>
        <v>13.034410844629823</v>
      </c>
      <c r="D8" s="77">
        <f t="shared" ref="D8:M8" si="0">(SUM(D23:D39))+D15+D21</f>
        <v>30</v>
      </c>
      <c r="E8" s="77">
        <f t="shared" si="0"/>
        <v>10</v>
      </c>
      <c r="F8" s="77">
        <f t="shared" si="0"/>
        <v>36</v>
      </c>
      <c r="G8" s="77">
        <f t="shared" si="0"/>
        <v>54</v>
      </c>
      <c r="H8" s="77">
        <f t="shared" si="0"/>
        <v>62</v>
      </c>
      <c r="I8" s="77">
        <f t="shared" si="0"/>
        <v>12</v>
      </c>
      <c r="J8" s="77">
        <f t="shared" si="0"/>
        <v>1</v>
      </c>
      <c r="K8" s="77">
        <f t="shared" si="0"/>
        <v>0</v>
      </c>
      <c r="L8" s="77">
        <f t="shared" si="0"/>
        <v>25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3</v>
      </c>
      <c r="C11" s="19">
        <f>(B11/$B$40)*1000</f>
        <v>0.3910323253388947</v>
      </c>
      <c r="D11" s="40"/>
      <c r="E11" s="40">
        <v>1</v>
      </c>
      <c r="F11" s="40">
        <v>2</v>
      </c>
      <c r="G11" s="40"/>
      <c r="H11" s="40">
        <v>2</v>
      </c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5</v>
      </c>
      <c r="C13" s="19">
        <f>(B13/$B$40)*1000</f>
        <v>0.65172054223149112</v>
      </c>
      <c r="D13" s="41">
        <v>2</v>
      </c>
      <c r="E13" s="41">
        <v>1</v>
      </c>
      <c r="F13" s="41">
        <v>2</v>
      </c>
      <c r="G13" s="41">
        <v>2</v>
      </c>
      <c r="H13" s="41">
        <v>3</v>
      </c>
      <c r="I13" s="54">
        <v>1</v>
      </c>
      <c r="J13" s="54"/>
      <c r="K13" s="54"/>
      <c r="L13" s="54">
        <v>1</v>
      </c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8</v>
      </c>
      <c r="C15" s="78">
        <f>(B15/B40)*1000</f>
        <v>1.0427528675703859</v>
      </c>
      <c r="D15" s="83">
        <f t="shared" ref="D15:M15" si="1">SUM(D11:D14)</f>
        <v>2</v>
      </c>
      <c r="E15" s="83">
        <f t="shared" si="1"/>
        <v>2</v>
      </c>
      <c r="F15" s="83">
        <f t="shared" si="1"/>
        <v>4</v>
      </c>
      <c r="G15" s="83">
        <f t="shared" si="1"/>
        <v>2</v>
      </c>
      <c r="H15" s="83">
        <f t="shared" si="1"/>
        <v>5</v>
      </c>
      <c r="I15" s="83">
        <f t="shared" si="1"/>
        <v>2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4</v>
      </c>
      <c r="C18" s="19">
        <f>(B18/$B$40)*1000</f>
        <v>0.52137643378519294</v>
      </c>
      <c r="D18" s="41">
        <v>1</v>
      </c>
      <c r="E18" s="41"/>
      <c r="F18" s="41">
        <v>3</v>
      </c>
      <c r="G18" s="41">
        <v>1</v>
      </c>
      <c r="H18" s="41">
        <v>4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27</v>
      </c>
      <c r="C19" s="19">
        <f>(B19/$B$40)*1000</f>
        <v>3.5192909280500522</v>
      </c>
      <c r="D19" s="41">
        <v>11</v>
      </c>
      <c r="E19" s="41"/>
      <c r="F19" s="41">
        <v>7</v>
      </c>
      <c r="G19" s="41">
        <v>20</v>
      </c>
      <c r="H19" s="41">
        <v>13</v>
      </c>
      <c r="I19" s="41"/>
      <c r="J19" s="41"/>
      <c r="K19" s="41"/>
      <c r="L19" s="41">
        <v>14</v>
      </c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31</v>
      </c>
      <c r="C21" s="78">
        <f>(B21/$B$40)*1000</f>
        <v>4.0406673618352453</v>
      </c>
      <c r="D21" s="83">
        <f>SUM(D17:D20)</f>
        <v>12</v>
      </c>
      <c r="E21" s="83">
        <f t="shared" ref="E21:M21" si="2">SUM(E17:E20)</f>
        <v>0</v>
      </c>
      <c r="F21" s="83">
        <f t="shared" si="2"/>
        <v>10</v>
      </c>
      <c r="G21" s="83">
        <f t="shared" si="2"/>
        <v>21</v>
      </c>
      <c r="H21" s="83">
        <f t="shared" si="2"/>
        <v>17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14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6</v>
      </c>
      <c r="C23" s="19">
        <f t="shared" ref="C23:C39" si="3">(B23/$B$40)*1000</f>
        <v>0.78206465067778941</v>
      </c>
      <c r="D23" s="40"/>
      <c r="E23" s="40"/>
      <c r="F23" s="40"/>
      <c r="G23" s="40">
        <v>6</v>
      </c>
      <c r="H23" s="40">
        <v>3</v>
      </c>
      <c r="I23" s="40">
        <v>1</v>
      </c>
      <c r="J23" s="40"/>
      <c r="K23" s="40"/>
      <c r="L23" s="40">
        <v>2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4</v>
      </c>
      <c r="C29" s="19">
        <f t="shared" si="3"/>
        <v>0.52137643378519294</v>
      </c>
      <c r="D29" s="41">
        <v>1</v>
      </c>
      <c r="E29" s="54">
        <v>1</v>
      </c>
      <c r="F29" s="54">
        <v>2</v>
      </c>
      <c r="G29" s="41">
        <v>1</v>
      </c>
      <c r="H29" s="41">
        <v>3</v>
      </c>
      <c r="I29" s="41">
        <v>1</v>
      </c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4</v>
      </c>
      <c r="C31" s="19">
        <f t="shared" si="3"/>
        <v>0.52137643378519294</v>
      </c>
      <c r="D31" s="41">
        <v>2</v>
      </c>
      <c r="E31" s="54"/>
      <c r="F31" s="54">
        <v>2</v>
      </c>
      <c r="G31" s="41">
        <v>2</v>
      </c>
      <c r="H31" s="41">
        <v>4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7</v>
      </c>
      <c r="C32" s="19">
        <f t="shared" si="3"/>
        <v>0.91240875912408759</v>
      </c>
      <c r="D32" s="41">
        <v>4</v>
      </c>
      <c r="E32" s="54"/>
      <c r="F32" s="54">
        <v>1</v>
      </c>
      <c r="G32" s="41">
        <v>6</v>
      </c>
      <c r="H32" s="41">
        <v>3</v>
      </c>
      <c r="I32" s="41">
        <v>3</v>
      </c>
      <c r="J32" s="41"/>
      <c r="K32" s="41"/>
      <c r="L32" s="41">
        <v>1</v>
      </c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26</v>
      </c>
      <c r="C34" s="19">
        <f t="shared" si="3"/>
        <v>3.388946819603754</v>
      </c>
      <c r="D34" s="41">
        <v>8</v>
      </c>
      <c r="E34" s="54">
        <v>7</v>
      </c>
      <c r="F34" s="54">
        <v>9</v>
      </c>
      <c r="G34" s="43">
        <v>10</v>
      </c>
      <c r="H34" s="41">
        <v>18</v>
      </c>
      <c r="I34" s="41">
        <v>4</v>
      </c>
      <c r="J34" s="41">
        <v>1</v>
      </c>
      <c r="K34" s="41"/>
      <c r="L34" s="41">
        <v>3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2</v>
      </c>
      <c r="C37" s="19">
        <f t="shared" si="3"/>
        <v>0.26068821689259647</v>
      </c>
      <c r="D37" s="41"/>
      <c r="E37" s="54"/>
      <c r="F37" s="54">
        <v>2</v>
      </c>
      <c r="G37" s="43"/>
      <c r="H37" s="41">
        <v>1</v>
      </c>
      <c r="I37" s="41"/>
      <c r="J37" s="41"/>
      <c r="K37" s="41"/>
      <c r="L37" s="41">
        <v>1</v>
      </c>
      <c r="M37" s="49"/>
    </row>
    <row r="38" spans="1:13" s="2" customFormat="1" x14ac:dyDescent="0.2">
      <c r="A38" s="26" t="s">
        <v>43</v>
      </c>
      <c r="B38" s="18">
        <f t="shared" si="4"/>
        <v>12</v>
      </c>
      <c r="C38" s="19">
        <f t="shared" si="3"/>
        <v>1.5641293013555788</v>
      </c>
      <c r="D38" s="41">
        <v>1</v>
      </c>
      <c r="E38" s="54"/>
      <c r="F38" s="54">
        <v>6</v>
      </c>
      <c r="G38" s="43">
        <v>6</v>
      </c>
      <c r="H38" s="41">
        <v>8</v>
      </c>
      <c r="I38" s="41">
        <v>1</v>
      </c>
      <c r="J38" s="41"/>
      <c r="K38" s="41"/>
      <c r="L38" s="41">
        <v>3</v>
      </c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7672</v>
      </c>
      <c r="C40" s="29"/>
      <c r="D40" s="28">
        <v>3798</v>
      </c>
      <c r="E40" s="28">
        <v>3253</v>
      </c>
      <c r="F40" s="28">
        <v>2126</v>
      </c>
      <c r="G40" s="28">
        <v>2293</v>
      </c>
      <c r="H40" s="28">
        <v>7249</v>
      </c>
      <c r="I40" s="28">
        <v>170</v>
      </c>
      <c r="J40" s="28">
        <v>159</v>
      </c>
      <c r="K40" s="28">
        <v>94</v>
      </c>
      <c r="L40" s="28"/>
      <c r="M40" s="30">
        <v>363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35" priority="6" stopIfTrue="1" operator="equal">
      <formula>0</formula>
    </cfRule>
  </conditionalFormatting>
  <conditionalFormatting sqref="H23:H39">
    <cfRule type="cellIs" dxfId="334" priority="5" stopIfTrue="1" operator="equal">
      <formula>0</formula>
    </cfRule>
  </conditionalFormatting>
  <conditionalFormatting sqref="D17:D20 F17:F20 H17:H20 J17:J20 L17:L20">
    <cfRule type="cellIs" dxfId="333" priority="4" stopIfTrue="1" operator="equal">
      <formula>0</formula>
    </cfRule>
  </conditionalFormatting>
  <conditionalFormatting sqref="E17:E20 G17:G20 I17:I20 K17:K20">
    <cfRule type="cellIs" dxfId="332" priority="3" stopIfTrue="1" operator="equal">
      <formula>0</formula>
    </cfRule>
  </conditionalFormatting>
  <conditionalFormatting sqref="E23:F23">
    <cfRule type="cellIs" dxfId="331" priority="2" stopIfTrue="1" operator="equal">
      <formula>0</formula>
    </cfRule>
  </conditionalFormatting>
  <conditionalFormatting sqref="M17:M20">
    <cfRule type="cellIs" dxfId="33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13</v>
      </c>
      <c r="C8" s="78">
        <f>(B8/$B$40)*1000</f>
        <v>22.222222222222221</v>
      </c>
      <c r="D8" s="77">
        <f t="shared" ref="D8:M8" si="0">(SUM(D23:D39))+D15+D21</f>
        <v>2</v>
      </c>
      <c r="E8" s="77">
        <f t="shared" si="0"/>
        <v>4</v>
      </c>
      <c r="F8" s="77">
        <f t="shared" si="0"/>
        <v>4</v>
      </c>
      <c r="G8" s="77">
        <f t="shared" si="0"/>
        <v>5</v>
      </c>
      <c r="H8" s="77">
        <f t="shared" si="0"/>
        <v>13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1.7094017094017093</v>
      </c>
      <c r="D13" s="41"/>
      <c r="E13" s="41">
        <v>1</v>
      </c>
      <c r="F13" s="41"/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2" customFormat="1" ht="12" x14ac:dyDescent="0.2">
      <c r="A15" s="80" t="s">
        <v>21</v>
      </c>
      <c r="B15" s="83">
        <f>SUM(B11:B14)</f>
        <v>1</v>
      </c>
      <c r="C15" s="78">
        <f>(B15/B40)*1000</f>
        <v>1.7094017094017093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0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6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</v>
      </c>
      <c r="C19" s="19">
        <f>(B19/$B$40)*1000</f>
        <v>3.4188034188034186</v>
      </c>
      <c r="D19" s="41"/>
      <c r="E19" s="41"/>
      <c r="F19" s="41">
        <v>1</v>
      </c>
      <c r="G19" s="41">
        <v>1</v>
      </c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1.7094017094017093</v>
      </c>
      <c r="D20" s="41">
        <v>1</v>
      </c>
      <c r="E20" s="41"/>
      <c r="F20" s="41">
        <v>1</v>
      </c>
      <c r="G20" s="41"/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3</v>
      </c>
      <c r="C21" s="78">
        <f>(B21/$B$40)*1000</f>
        <v>5.1282051282051286</v>
      </c>
      <c r="D21" s="83">
        <f>SUM(D17:D20)</f>
        <v>1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1</v>
      </c>
      <c r="H21" s="83">
        <f t="shared" si="2"/>
        <v>3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</v>
      </c>
      <c r="C23" s="19">
        <f t="shared" ref="C23:C39" si="3">(B23/$B$40)*1000</f>
        <v>3.4188034188034186</v>
      </c>
      <c r="D23" s="40"/>
      <c r="E23" s="40"/>
      <c r="F23" s="40">
        <v>1</v>
      </c>
      <c r="G23" s="40">
        <v>1</v>
      </c>
      <c r="H23" s="40">
        <v>2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4</v>
      </c>
      <c r="C34" s="19">
        <f t="shared" si="3"/>
        <v>6.8376068376068373</v>
      </c>
      <c r="D34" s="41">
        <v>1</v>
      </c>
      <c r="E34" s="54">
        <v>2</v>
      </c>
      <c r="F34" s="54">
        <v>1</v>
      </c>
      <c r="G34" s="43">
        <v>1</v>
      </c>
      <c r="H34" s="41">
        <v>4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1</v>
      </c>
      <c r="C36" s="19">
        <f t="shared" si="3"/>
        <v>1.7094017094017093</v>
      </c>
      <c r="D36" s="41"/>
      <c r="E36" s="54"/>
      <c r="F36" s="54"/>
      <c r="G36" s="43">
        <v>1</v>
      </c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1.7094017094017093</v>
      </c>
      <c r="D38" s="41"/>
      <c r="E38" s="54">
        <v>1</v>
      </c>
      <c r="F38" s="54"/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</v>
      </c>
      <c r="C39" s="19">
        <f t="shared" si="3"/>
        <v>1.7094017094017093</v>
      </c>
      <c r="D39" s="41"/>
      <c r="E39" s="54"/>
      <c r="F39" s="54"/>
      <c r="G39" s="41">
        <v>1</v>
      </c>
      <c r="H39" s="41">
        <v>1</v>
      </c>
      <c r="I39" s="41"/>
      <c r="J39" s="41"/>
      <c r="K39" s="41"/>
      <c r="L39" s="41"/>
      <c r="M39" s="50"/>
    </row>
    <row r="40" spans="1:13" x14ac:dyDescent="0.2">
      <c r="A40" s="27" t="s">
        <v>52</v>
      </c>
      <c r="B40" s="28">
        <f>SUM(E40:G40)</f>
        <v>585</v>
      </c>
      <c r="C40" s="29"/>
      <c r="D40" s="28">
        <v>276</v>
      </c>
      <c r="E40" s="28">
        <v>241</v>
      </c>
      <c r="F40" s="28">
        <v>179</v>
      </c>
      <c r="G40" s="28">
        <v>165</v>
      </c>
      <c r="H40" s="28">
        <v>524</v>
      </c>
      <c r="I40" s="28">
        <v>17</v>
      </c>
      <c r="J40" s="28">
        <v>41</v>
      </c>
      <c r="K40" s="28">
        <v>3</v>
      </c>
      <c r="L40" s="28"/>
      <c r="M40" s="30">
        <v>15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1:M2"/>
    <mergeCell ref="A3:M4"/>
    <mergeCell ref="A41:M43"/>
  </mergeCells>
  <phoneticPr fontId="5" type="noConversion"/>
  <conditionalFormatting sqref="D11:G14 I11:M14 I23:M39 D24:G39 D23 G23">
    <cfRule type="cellIs" dxfId="491" priority="6" stopIfTrue="1" operator="equal">
      <formula>0</formula>
    </cfRule>
  </conditionalFormatting>
  <conditionalFormatting sqref="H23:H39">
    <cfRule type="cellIs" dxfId="490" priority="5" stopIfTrue="1" operator="equal">
      <formula>0</formula>
    </cfRule>
  </conditionalFormatting>
  <conditionalFormatting sqref="D17:D20 F17:F20 H17:H20 J17:J20 L17:L20">
    <cfRule type="cellIs" dxfId="489" priority="4" stopIfTrue="1" operator="equal">
      <formula>0</formula>
    </cfRule>
  </conditionalFormatting>
  <conditionalFormatting sqref="E17:E20 G17:G20 I17:I20 K17:K20">
    <cfRule type="cellIs" dxfId="488" priority="3" stopIfTrue="1" operator="equal">
      <formula>0</formula>
    </cfRule>
  </conditionalFormatting>
  <conditionalFormatting sqref="E23:F23">
    <cfRule type="cellIs" dxfId="487" priority="2" stopIfTrue="1" operator="equal">
      <formula>0</formula>
    </cfRule>
  </conditionalFormatting>
  <conditionalFormatting sqref="M17:M20">
    <cfRule type="cellIs" dxfId="48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>
    <pageSetUpPr fitToPage="1"/>
  </sheetPr>
  <dimension ref="A1:M43"/>
  <sheetViews>
    <sheetView topLeftCell="A10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13</v>
      </c>
      <c r="C8" s="78">
        <f>(B8/$B$40)*1000</f>
        <v>4.053632678515747</v>
      </c>
      <c r="D8" s="77">
        <f t="shared" ref="D8:M8" si="0">(SUM(D23:D39))+D15+D21</f>
        <v>5</v>
      </c>
      <c r="E8" s="77">
        <f t="shared" si="0"/>
        <v>1</v>
      </c>
      <c r="F8" s="77">
        <f t="shared" si="0"/>
        <v>6</v>
      </c>
      <c r="G8" s="77">
        <f t="shared" si="0"/>
        <v>6</v>
      </c>
      <c r="H8" s="77">
        <f t="shared" si="0"/>
        <v>11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8</v>
      </c>
      <c r="C23" s="19">
        <f t="shared" ref="C23:C39" si="3">(B23/$B$40)*1000</f>
        <v>2.494543186778921</v>
      </c>
      <c r="D23" s="40">
        <v>3</v>
      </c>
      <c r="E23" s="40">
        <v>1</v>
      </c>
      <c r="F23" s="40">
        <v>2</v>
      </c>
      <c r="G23" s="40">
        <v>5</v>
      </c>
      <c r="H23" s="40">
        <v>7</v>
      </c>
      <c r="I23" s="40"/>
      <c r="J23" s="40"/>
      <c r="K23" s="40"/>
      <c r="L23" s="40">
        <v>1</v>
      </c>
      <c r="M23" s="48">
        <v>1</v>
      </c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0.31181789834736512</v>
      </c>
      <c r="D32" s="41">
        <v>1</v>
      </c>
      <c r="E32" s="54"/>
      <c r="F32" s="54">
        <v>1</v>
      </c>
      <c r="G32" s="41"/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3</v>
      </c>
      <c r="C34" s="19">
        <f t="shared" si="3"/>
        <v>0.93545369504209541</v>
      </c>
      <c r="D34" s="41">
        <v>1</v>
      </c>
      <c r="E34" s="54"/>
      <c r="F34" s="54">
        <v>3</v>
      </c>
      <c r="G34" s="43"/>
      <c r="H34" s="41">
        <v>3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1</v>
      </c>
      <c r="C37" s="19">
        <f t="shared" si="3"/>
        <v>0.31181789834736512</v>
      </c>
      <c r="D37" s="41"/>
      <c r="E37" s="54"/>
      <c r="F37" s="54"/>
      <c r="G37" s="43">
        <v>1</v>
      </c>
      <c r="H37" s="41"/>
      <c r="I37" s="41">
        <v>1</v>
      </c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3207</v>
      </c>
      <c r="C40" s="29"/>
      <c r="D40" s="28">
        <v>1560</v>
      </c>
      <c r="E40" s="28">
        <v>1344</v>
      </c>
      <c r="F40" s="28">
        <v>950</v>
      </c>
      <c r="G40" s="28">
        <v>913</v>
      </c>
      <c r="H40" s="28">
        <v>3068</v>
      </c>
      <c r="I40" s="28">
        <v>68</v>
      </c>
      <c r="J40" s="28">
        <v>35</v>
      </c>
      <c r="K40" s="28">
        <v>36</v>
      </c>
      <c r="L40" s="28"/>
      <c r="M40" s="30">
        <v>351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29" priority="6" stopIfTrue="1" operator="equal">
      <formula>0</formula>
    </cfRule>
  </conditionalFormatting>
  <conditionalFormatting sqref="H23:H39">
    <cfRule type="cellIs" dxfId="328" priority="5" stopIfTrue="1" operator="equal">
      <formula>0</formula>
    </cfRule>
  </conditionalFormatting>
  <conditionalFormatting sqref="D17:D20 F17:F20 H17:H20 J17:J20 L17:L20">
    <cfRule type="cellIs" dxfId="327" priority="4" stopIfTrue="1" operator="equal">
      <formula>0</formula>
    </cfRule>
  </conditionalFormatting>
  <conditionalFormatting sqref="E17:E20 G17:G20 I17:I20 K17:K20">
    <cfRule type="cellIs" dxfId="326" priority="3" stopIfTrue="1" operator="equal">
      <formula>0</formula>
    </cfRule>
  </conditionalFormatting>
  <conditionalFormatting sqref="E23:F23">
    <cfRule type="cellIs" dxfId="325" priority="2" stopIfTrue="1" operator="equal">
      <formula>0</formula>
    </cfRule>
  </conditionalFormatting>
  <conditionalFormatting sqref="M17:M20">
    <cfRule type="cellIs" dxfId="32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>
    <pageSetUpPr fitToPage="1"/>
  </sheetPr>
  <dimension ref="A1:M43"/>
  <sheetViews>
    <sheetView topLeftCell="A7" zoomScaleNormal="100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32</v>
      </c>
      <c r="C8" s="78">
        <f>(B8/$B$40)*1000</f>
        <v>8.0180405913304931</v>
      </c>
      <c r="D8" s="77">
        <f t="shared" ref="D8:M8" si="0">(SUM(D23:D39))+D15+D21</f>
        <v>5</v>
      </c>
      <c r="E8" s="77">
        <f t="shared" si="0"/>
        <v>10</v>
      </c>
      <c r="F8" s="77">
        <f t="shared" si="0"/>
        <v>8</v>
      </c>
      <c r="G8" s="77">
        <f t="shared" si="0"/>
        <v>14</v>
      </c>
      <c r="H8" s="77">
        <f t="shared" si="0"/>
        <v>30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4</v>
      </c>
      <c r="C13" s="19">
        <f>(B13/$B$40)*1000</f>
        <v>1.0022550739163116</v>
      </c>
      <c r="D13" s="41"/>
      <c r="E13" s="41"/>
      <c r="F13" s="41">
        <v>2</v>
      </c>
      <c r="G13" s="41">
        <v>2</v>
      </c>
      <c r="H13" s="41">
        <v>3</v>
      </c>
      <c r="I13" s="54"/>
      <c r="J13" s="54"/>
      <c r="K13" s="54"/>
      <c r="L13" s="54">
        <v>1</v>
      </c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4</v>
      </c>
      <c r="C15" s="78">
        <f>(B15/B40)*1000</f>
        <v>1.0022550739163116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2</v>
      </c>
      <c r="G15" s="83">
        <f t="shared" si="1"/>
        <v>2</v>
      </c>
      <c r="H15" s="83">
        <f t="shared" si="1"/>
        <v>3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1</v>
      </c>
      <c r="C17" s="19">
        <f>(B17/$B$40)*1000</f>
        <v>0.25056376847907791</v>
      </c>
      <c r="D17" s="41"/>
      <c r="E17" s="41">
        <v>1</v>
      </c>
      <c r="F17" s="41"/>
      <c r="G17" s="41"/>
      <c r="H17" s="41">
        <v>1</v>
      </c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4</v>
      </c>
      <c r="C18" s="19">
        <f>(B18/$B$40)*1000</f>
        <v>1.0022550739163116</v>
      </c>
      <c r="D18" s="41">
        <v>2</v>
      </c>
      <c r="E18" s="41">
        <v>1</v>
      </c>
      <c r="F18" s="41">
        <v>1</v>
      </c>
      <c r="G18" s="41">
        <v>2</v>
      </c>
      <c r="H18" s="41">
        <v>4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0.25056376847907791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6</v>
      </c>
      <c r="C21" s="78">
        <f>(B21/$B$40)*1000</f>
        <v>1.5033826108744675</v>
      </c>
      <c r="D21" s="83">
        <f>SUM(D17:D20)</f>
        <v>2</v>
      </c>
      <c r="E21" s="83">
        <f t="shared" ref="E21:M21" si="2">SUM(E17:E20)</f>
        <v>2</v>
      </c>
      <c r="F21" s="83">
        <f t="shared" si="2"/>
        <v>1</v>
      </c>
      <c r="G21" s="83">
        <f t="shared" si="2"/>
        <v>3</v>
      </c>
      <c r="H21" s="83">
        <f t="shared" si="2"/>
        <v>6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</v>
      </c>
      <c r="C23" s="19">
        <f t="shared" ref="C23:C39" si="3">(B23/$B$40)*1000</f>
        <v>0.50112753695815582</v>
      </c>
      <c r="D23" s="40"/>
      <c r="E23" s="40">
        <v>1</v>
      </c>
      <c r="F23" s="40">
        <v>1</v>
      </c>
      <c r="G23" s="40"/>
      <c r="H23" s="40">
        <v>2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1</v>
      </c>
      <c r="C24" s="19">
        <f t="shared" si="3"/>
        <v>0.25056376847907791</v>
      </c>
      <c r="D24" s="41"/>
      <c r="E24" s="54"/>
      <c r="F24" s="54"/>
      <c r="G24" s="41">
        <v>1</v>
      </c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5</v>
      </c>
      <c r="C32" s="19">
        <f t="shared" si="3"/>
        <v>1.2528188423953897</v>
      </c>
      <c r="D32" s="41"/>
      <c r="E32" s="54">
        <v>1</v>
      </c>
      <c r="F32" s="54"/>
      <c r="G32" s="41">
        <v>4</v>
      </c>
      <c r="H32" s="41">
        <v>5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11</v>
      </c>
      <c r="C34" s="19">
        <f t="shared" si="3"/>
        <v>2.7562014532698571</v>
      </c>
      <c r="D34" s="41">
        <v>3</v>
      </c>
      <c r="E34" s="54">
        <v>4</v>
      </c>
      <c r="F34" s="54">
        <v>4</v>
      </c>
      <c r="G34" s="43">
        <v>3</v>
      </c>
      <c r="H34" s="41">
        <v>10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3</v>
      </c>
      <c r="C38" s="19">
        <f t="shared" si="3"/>
        <v>0.75169130543723373</v>
      </c>
      <c r="D38" s="41"/>
      <c r="E38" s="54">
        <v>2</v>
      </c>
      <c r="F38" s="54"/>
      <c r="G38" s="43">
        <v>1</v>
      </c>
      <c r="H38" s="41">
        <v>3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3991</v>
      </c>
      <c r="C40" s="29"/>
      <c r="D40" s="28">
        <v>1933</v>
      </c>
      <c r="E40" s="28">
        <v>1662</v>
      </c>
      <c r="F40" s="28">
        <v>1144</v>
      </c>
      <c r="G40" s="28">
        <v>1185</v>
      </c>
      <c r="H40" s="28">
        <v>3852</v>
      </c>
      <c r="I40" s="28">
        <v>86</v>
      </c>
      <c r="J40" s="28">
        <v>30</v>
      </c>
      <c r="K40" s="28">
        <v>23</v>
      </c>
      <c r="L40" s="28"/>
      <c r="M40" s="30">
        <v>162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23" priority="6" stopIfTrue="1" operator="equal">
      <formula>0</formula>
    </cfRule>
  </conditionalFormatting>
  <conditionalFormatting sqref="H23:H39">
    <cfRule type="cellIs" dxfId="322" priority="5" stopIfTrue="1" operator="equal">
      <formula>0</formula>
    </cfRule>
  </conditionalFormatting>
  <conditionalFormatting sqref="D17:D20 F17:F20 H17:H20 J17:J20 L17:L20">
    <cfRule type="cellIs" dxfId="321" priority="4" stopIfTrue="1" operator="equal">
      <formula>0</formula>
    </cfRule>
  </conditionalFormatting>
  <conditionalFormatting sqref="E17:E20 G17:G20 I17:I20 K17:K20">
    <cfRule type="cellIs" dxfId="320" priority="3" stopIfTrue="1" operator="equal">
      <formula>0</formula>
    </cfRule>
  </conditionalFormatting>
  <conditionalFormatting sqref="E23:F23">
    <cfRule type="cellIs" dxfId="319" priority="2" stopIfTrue="1" operator="equal">
      <formula>0</formula>
    </cfRule>
  </conditionalFormatting>
  <conditionalFormatting sqref="M17:M20">
    <cfRule type="cellIs" dxfId="31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10</v>
      </c>
      <c r="C8" s="78">
        <f>(B8/$B$40)*1000</f>
        <v>3.3444816053511706</v>
      </c>
      <c r="D8" s="77">
        <f t="shared" ref="D8:M8" si="0">(SUM(D23:D39))+D15+D21</f>
        <v>4</v>
      </c>
      <c r="E8" s="77">
        <f t="shared" si="0"/>
        <v>1</v>
      </c>
      <c r="F8" s="77">
        <f t="shared" si="0"/>
        <v>3</v>
      </c>
      <c r="G8" s="77">
        <f t="shared" si="0"/>
        <v>6</v>
      </c>
      <c r="H8" s="77">
        <f t="shared" si="0"/>
        <v>9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2</v>
      </c>
      <c r="C18" s="19">
        <f>(B18/$B$40)*1000</f>
        <v>0.66889632107023411</v>
      </c>
      <c r="D18" s="41"/>
      <c r="E18" s="41">
        <v>1</v>
      </c>
      <c r="F18" s="41">
        <v>1</v>
      </c>
      <c r="G18" s="41"/>
      <c r="H18" s="41">
        <v>2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3</v>
      </c>
      <c r="C19" s="19">
        <f>(B19/$B$40)*1000</f>
        <v>1.0033444816053512</v>
      </c>
      <c r="D19" s="41"/>
      <c r="E19" s="41"/>
      <c r="F19" s="41">
        <v>1</v>
      </c>
      <c r="G19" s="41">
        <v>2</v>
      </c>
      <c r="H19" s="41">
        <v>3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0.33444816053511706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6</v>
      </c>
      <c r="C21" s="78">
        <f>(B21/$B$40)*1000</f>
        <v>2.0066889632107023</v>
      </c>
      <c r="D21" s="83">
        <f>SUM(D17:D20)</f>
        <v>0</v>
      </c>
      <c r="E21" s="83">
        <f t="shared" ref="E21:M21" si="2">SUM(E17:E20)</f>
        <v>1</v>
      </c>
      <c r="F21" s="83">
        <f t="shared" si="2"/>
        <v>2</v>
      </c>
      <c r="G21" s="83">
        <f t="shared" si="2"/>
        <v>3</v>
      </c>
      <c r="H21" s="83">
        <f t="shared" si="2"/>
        <v>6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</v>
      </c>
      <c r="C23" s="19">
        <f t="shared" ref="C23:C39" si="3">(B23/$B$40)*1000</f>
        <v>0.33444816053511706</v>
      </c>
      <c r="D23" s="40">
        <v>1</v>
      </c>
      <c r="E23" s="40"/>
      <c r="F23" s="40"/>
      <c r="G23" s="40">
        <v>1</v>
      </c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1</v>
      </c>
      <c r="C29" s="19">
        <f t="shared" si="3"/>
        <v>0.33444816053511706</v>
      </c>
      <c r="D29" s="41">
        <v>1</v>
      </c>
      <c r="E29" s="54"/>
      <c r="F29" s="54"/>
      <c r="G29" s="41">
        <v>1</v>
      </c>
      <c r="H29" s="41"/>
      <c r="I29" s="41">
        <v>1</v>
      </c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</v>
      </c>
      <c r="C34" s="19">
        <f t="shared" si="3"/>
        <v>0.33444816053511706</v>
      </c>
      <c r="D34" s="41">
        <v>1</v>
      </c>
      <c r="E34" s="54"/>
      <c r="F34" s="54">
        <v>1</v>
      </c>
      <c r="G34" s="43"/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0.33444816053511706</v>
      </c>
      <c r="D38" s="41">
        <v>1</v>
      </c>
      <c r="E38" s="54"/>
      <c r="F38" s="54"/>
      <c r="G38" s="43">
        <v>1</v>
      </c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2990</v>
      </c>
      <c r="C40" s="29"/>
      <c r="D40" s="28">
        <v>1440</v>
      </c>
      <c r="E40" s="28">
        <v>1269</v>
      </c>
      <c r="F40" s="28">
        <v>857</v>
      </c>
      <c r="G40" s="28">
        <v>864</v>
      </c>
      <c r="H40" s="28">
        <v>2860</v>
      </c>
      <c r="I40" s="28">
        <v>31</v>
      </c>
      <c r="J40" s="28">
        <v>39</v>
      </c>
      <c r="K40" s="28">
        <v>60</v>
      </c>
      <c r="L40" s="28"/>
      <c r="M40" s="30">
        <v>53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17" priority="6" stopIfTrue="1" operator="equal">
      <formula>0</formula>
    </cfRule>
  </conditionalFormatting>
  <conditionalFormatting sqref="H23:H39">
    <cfRule type="cellIs" dxfId="316" priority="5" stopIfTrue="1" operator="equal">
      <formula>0</formula>
    </cfRule>
  </conditionalFormatting>
  <conditionalFormatting sqref="D17:D20 F17:F20 H17:H20 J17:J20 L17:L20">
    <cfRule type="cellIs" dxfId="315" priority="4" stopIfTrue="1" operator="equal">
      <formula>0</formula>
    </cfRule>
  </conditionalFormatting>
  <conditionalFormatting sqref="E17:E20 G17:G20 I17:I20 K17:K20">
    <cfRule type="cellIs" dxfId="314" priority="3" stopIfTrue="1" operator="equal">
      <formula>0</formula>
    </cfRule>
  </conditionalFormatting>
  <conditionalFormatting sqref="E23:F23">
    <cfRule type="cellIs" dxfId="313" priority="2" stopIfTrue="1" operator="equal">
      <formula>0</formula>
    </cfRule>
  </conditionalFormatting>
  <conditionalFormatting sqref="M17:M20">
    <cfRule type="cellIs" dxfId="31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83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16</v>
      </c>
      <c r="C8" s="78">
        <f>(B8/$B$40)*1000</f>
        <v>6.6973629133528672</v>
      </c>
      <c r="D8" s="77">
        <f t="shared" ref="D8:M8" si="0">(SUM(D23:D39))+D15+D21</f>
        <v>5</v>
      </c>
      <c r="E8" s="77">
        <f t="shared" si="0"/>
        <v>1</v>
      </c>
      <c r="F8" s="77">
        <f t="shared" si="0"/>
        <v>5</v>
      </c>
      <c r="G8" s="77">
        <f t="shared" si="0"/>
        <v>10</v>
      </c>
      <c r="H8" s="77">
        <f t="shared" si="0"/>
        <v>10</v>
      </c>
      <c r="I8" s="77">
        <f t="shared" si="0"/>
        <v>2</v>
      </c>
      <c r="J8" s="77">
        <f t="shared" si="0"/>
        <v>0</v>
      </c>
      <c r="K8" s="77">
        <f t="shared" si="0"/>
        <v>0</v>
      </c>
      <c r="L8" s="77">
        <f t="shared" si="0"/>
        <v>4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0.4185851820845542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0.4185851820845542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</v>
      </c>
      <c r="C18" s="19">
        <f>(B18/$B$40)*1000</f>
        <v>0.4185851820845542</v>
      </c>
      <c r="D18" s="41"/>
      <c r="E18" s="41"/>
      <c r="F18" s="41">
        <v>1</v>
      </c>
      <c r="G18" s="41"/>
      <c r="H18" s="41"/>
      <c r="I18" s="41">
        <v>1</v>
      </c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</v>
      </c>
      <c r="C21" s="78">
        <f>(B21/$B$40)*1000</f>
        <v>0.4185851820845542</v>
      </c>
      <c r="D21" s="83">
        <f>SUM(D17:D20)</f>
        <v>0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0</v>
      </c>
      <c r="H21" s="83">
        <f t="shared" si="2"/>
        <v>0</v>
      </c>
      <c r="I21" s="83">
        <f t="shared" si="2"/>
        <v>1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11</v>
      </c>
      <c r="C23" s="19">
        <f t="shared" ref="C23:C39" si="3">(B23/$B$40)*1000</f>
        <v>4.6044370029300969</v>
      </c>
      <c r="D23" s="40">
        <v>3</v>
      </c>
      <c r="E23" s="40">
        <v>1</v>
      </c>
      <c r="F23" s="40">
        <v>3</v>
      </c>
      <c r="G23" s="40">
        <v>7</v>
      </c>
      <c r="H23" s="40">
        <v>6</v>
      </c>
      <c r="I23" s="40">
        <v>1</v>
      </c>
      <c r="J23" s="40"/>
      <c r="K23" s="40"/>
      <c r="L23" s="40">
        <v>4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</v>
      </c>
      <c r="C34" s="19">
        <f t="shared" si="3"/>
        <v>0.83717036416910839</v>
      </c>
      <c r="D34" s="41">
        <v>2</v>
      </c>
      <c r="E34" s="54"/>
      <c r="F34" s="54"/>
      <c r="G34" s="43">
        <v>2</v>
      </c>
      <c r="H34" s="41">
        <v>2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0.4185851820845542</v>
      </c>
      <c r="D38" s="41"/>
      <c r="E38" s="54"/>
      <c r="F38" s="54">
        <v>1</v>
      </c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2389</v>
      </c>
      <c r="C40" s="29"/>
      <c r="D40" s="28">
        <v>1169</v>
      </c>
      <c r="E40" s="28">
        <v>983</v>
      </c>
      <c r="F40" s="28">
        <v>691</v>
      </c>
      <c r="G40" s="28">
        <v>715</v>
      </c>
      <c r="H40" s="28">
        <v>2322</v>
      </c>
      <c r="I40" s="28">
        <v>44</v>
      </c>
      <c r="J40" s="28">
        <v>7</v>
      </c>
      <c r="K40" s="28">
        <v>16</v>
      </c>
      <c r="L40" s="28"/>
      <c r="M40" s="30">
        <v>112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11" priority="6" stopIfTrue="1" operator="equal">
      <formula>0</formula>
    </cfRule>
  </conditionalFormatting>
  <conditionalFormatting sqref="H23:H39">
    <cfRule type="cellIs" dxfId="310" priority="5" stopIfTrue="1" operator="equal">
      <formula>0</formula>
    </cfRule>
  </conditionalFormatting>
  <conditionalFormatting sqref="D17:D20 F17:F20 H17:H20 J17:J20 L17:L20">
    <cfRule type="cellIs" dxfId="309" priority="4" stopIfTrue="1" operator="equal">
      <formula>0</formula>
    </cfRule>
  </conditionalFormatting>
  <conditionalFormatting sqref="E17:E20 G17:G20 I17:I20 K17:K20">
    <cfRule type="cellIs" dxfId="308" priority="3" stopIfTrue="1" operator="equal">
      <formula>0</formula>
    </cfRule>
  </conditionalFormatting>
  <conditionalFormatting sqref="E23:F23">
    <cfRule type="cellIs" dxfId="307" priority="2" stopIfTrue="1" operator="equal">
      <formula>0</formula>
    </cfRule>
  </conditionalFormatting>
  <conditionalFormatting sqref="M17:M20">
    <cfRule type="cellIs" dxfId="30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3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173</v>
      </c>
      <c r="C8" s="78">
        <f>(B8/$B$40)*1000</f>
        <v>7.8167359479486711</v>
      </c>
      <c r="D8" s="77">
        <f t="shared" ref="D8:M8" si="0">(SUM(D23:D39))+D15+D21</f>
        <v>51</v>
      </c>
      <c r="E8" s="77">
        <f t="shared" si="0"/>
        <v>6</v>
      </c>
      <c r="F8" s="77">
        <f t="shared" si="0"/>
        <v>59</v>
      </c>
      <c r="G8" s="77">
        <f t="shared" si="0"/>
        <v>108</v>
      </c>
      <c r="H8" s="77">
        <f t="shared" si="0"/>
        <v>62</v>
      </c>
      <c r="I8" s="77">
        <f t="shared" si="0"/>
        <v>87</v>
      </c>
      <c r="J8" s="77">
        <f t="shared" si="0"/>
        <v>0</v>
      </c>
      <c r="K8" s="77">
        <f t="shared" si="0"/>
        <v>1</v>
      </c>
      <c r="L8" s="77">
        <f t="shared" si="0"/>
        <v>23</v>
      </c>
      <c r="M8" s="79">
        <f t="shared" si="0"/>
        <v>7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23</v>
      </c>
      <c r="C11" s="19">
        <f>(B11/$B$40)*1000</f>
        <v>1.039219230074101</v>
      </c>
      <c r="D11" s="40">
        <v>12</v>
      </c>
      <c r="E11" s="40">
        <v>3</v>
      </c>
      <c r="F11" s="40">
        <v>7</v>
      </c>
      <c r="G11" s="40">
        <v>13</v>
      </c>
      <c r="H11" s="40">
        <v>6</v>
      </c>
      <c r="I11" s="53">
        <v>14</v>
      </c>
      <c r="J11" s="53"/>
      <c r="K11" s="53"/>
      <c r="L11" s="53">
        <v>3</v>
      </c>
      <c r="M11" s="51">
        <v>3</v>
      </c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4</v>
      </c>
      <c r="C13" s="19">
        <f>(B13/$B$40)*1000</f>
        <v>0.18073377914332189</v>
      </c>
      <c r="D13" s="41"/>
      <c r="E13" s="41"/>
      <c r="F13" s="41">
        <v>1</v>
      </c>
      <c r="G13" s="41">
        <v>3</v>
      </c>
      <c r="H13" s="41">
        <v>2</v>
      </c>
      <c r="I13" s="54">
        <v>1</v>
      </c>
      <c r="J13" s="54"/>
      <c r="K13" s="54"/>
      <c r="L13" s="54">
        <v>1</v>
      </c>
      <c r="M13" s="52"/>
    </row>
    <row r="14" spans="1:13" s="2" customFormat="1" x14ac:dyDescent="0.2">
      <c r="A14" s="23" t="s">
        <v>20</v>
      </c>
      <c r="B14" s="18">
        <f>SUM(E14:G14)</f>
        <v>4</v>
      </c>
      <c r="C14" s="19">
        <f>(B14/$B$40)*1000</f>
        <v>0.18073377914332189</v>
      </c>
      <c r="D14" s="41"/>
      <c r="E14" s="41"/>
      <c r="F14" s="41"/>
      <c r="G14" s="41">
        <v>4</v>
      </c>
      <c r="H14" s="41"/>
      <c r="I14" s="54">
        <v>4</v>
      </c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31</v>
      </c>
      <c r="C15" s="78">
        <f>(B15/B40)*1000</f>
        <v>1.4006867883607448</v>
      </c>
      <c r="D15" s="83">
        <f t="shared" ref="D15:M15" si="1">SUM(D11:D14)</f>
        <v>12</v>
      </c>
      <c r="E15" s="83">
        <f t="shared" si="1"/>
        <v>3</v>
      </c>
      <c r="F15" s="83">
        <f t="shared" si="1"/>
        <v>8</v>
      </c>
      <c r="G15" s="83">
        <f t="shared" si="1"/>
        <v>20</v>
      </c>
      <c r="H15" s="83">
        <f t="shared" si="1"/>
        <v>8</v>
      </c>
      <c r="I15" s="83">
        <f t="shared" si="1"/>
        <v>19</v>
      </c>
      <c r="J15" s="83">
        <f t="shared" si="1"/>
        <v>0</v>
      </c>
      <c r="K15" s="83">
        <f t="shared" si="1"/>
        <v>0</v>
      </c>
      <c r="L15" s="83">
        <f t="shared" si="1"/>
        <v>4</v>
      </c>
      <c r="M15" s="84">
        <f t="shared" si="1"/>
        <v>3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22</v>
      </c>
      <c r="C18" s="19">
        <f>(B18/$B$40)*1000</f>
        <v>0.9940357852882703</v>
      </c>
      <c r="D18" s="41">
        <v>1</v>
      </c>
      <c r="E18" s="41"/>
      <c r="F18" s="41">
        <v>12</v>
      </c>
      <c r="G18" s="41">
        <v>10</v>
      </c>
      <c r="H18" s="41">
        <v>5</v>
      </c>
      <c r="I18" s="41">
        <v>11</v>
      </c>
      <c r="J18" s="41"/>
      <c r="K18" s="41"/>
      <c r="L18" s="41">
        <v>6</v>
      </c>
      <c r="M18" s="49">
        <v>1</v>
      </c>
    </row>
    <row r="19" spans="1:13" s="2" customFormat="1" x14ac:dyDescent="0.2">
      <c r="A19" s="23" t="s">
        <v>25</v>
      </c>
      <c r="B19" s="18">
        <f>SUM(E19:G19)</f>
        <v>15</v>
      </c>
      <c r="C19" s="19">
        <f>(B19/$B$40)*1000</f>
        <v>0.67775167178745699</v>
      </c>
      <c r="D19" s="41">
        <v>5</v>
      </c>
      <c r="E19" s="41"/>
      <c r="F19" s="41">
        <v>7</v>
      </c>
      <c r="G19" s="41">
        <v>8</v>
      </c>
      <c r="H19" s="41">
        <v>6</v>
      </c>
      <c r="I19" s="41">
        <v>8</v>
      </c>
      <c r="J19" s="41"/>
      <c r="K19" s="41"/>
      <c r="L19" s="41">
        <v>1</v>
      </c>
      <c r="M19" s="49"/>
    </row>
    <row r="20" spans="1:13" s="2" customFormat="1" x14ac:dyDescent="0.2">
      <c r="A20" s="23" t="s">
        <v>26</v>
      </c>
      <c r="B20" s="18">
        <f>SUM(E20:G20)</f>
        <v>17</v>
      </c>
      <c r="C20" s="19">
        <f>(B20/$B$40)*1000</f>
        <v>0.76811856135911794</v>
      </c>
      <c r="D20" s="41">
        <v>3</v>
      </c>
      <c r="E20" s="41"/>
      <c r="F20" s="41">
        <v>9</v>
      </c>
      <c r="G20" s="41">
        <v>8</v>
      </c>
      <c r="H20" s="41"/>
      <c r="I20" s="41">
        <v>14</v>
      </c>
      <c r="J20" s="41"/>
      <c r="K20" s="41"/>
      <c r="L20" s="41">
        <v>3</v>
      </c>
      <c r="M20" s="49"/>
    </row>
    <row r="21" spans="1:13" s="2" customFormat="1" ht="12" x14ac:dyDescent="0.2">
      <c r="A21" s="80" t="s">
        <v>27</v>
      </c>
      <c r="B21" s="77">
        <f>SUM(B17:B20)</f>
        <v>54</v>
      </c>
      <c r="C21" s="78">
        <f>(B21/$B$40)*1000</f>
        <v>2.4399060184348458</v>
      </c>
      <c r="D21" s="83">
        <f>SUM(D17:D20)</f>
        <v>9</v>
      </c>
      <c r="E21" s="83">
        <f t="shared" ref="E21:M21" si="2">SUM(E17:E20)</f>
        <v>0</v>
      </c>
      <c r="F21" s="83">
        <f t="shared" si="2"/>
        <v>28</v>
      </c>
      <c r="G21" s="83">
        <f t="shared" si="2"/>
        <v>26</v>
      </c>
      <c r="H21" s="83">
        <f t="shared" si="2"/>
        <v>11</v>
      </c>
      <c r="I21" s="83">
        <f t="shared" si="2"/>
        <v>33</v>
      </c>
      <c r="J21" s="83">
        <f t="shared" si="2"/>
        <v>0</v>
      </c>
      <c r="K21" s="83">
        <f t="shared" si="2"/>
        <v>0</v>
      </c>
      <c r="L21" s="83">
        <f t="shared" si="2"/>
        <v>10</v>
      </c>
      <c r="M21" s="84">
        <f t="shared" si="2"/>
        <v>1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27</v>
      </c>
      <c r="C23" s="19">
        <f t="shared" ref="C23:C39" si="3">(B23/$B$40)*1000</f>
        <v>1.2199530092174229</v>
      </c>
      <c r="D23" s="40">
        <v>8</v>
      </c>
      <c r="E23" s="40"/>
      <c r="F23" s="40">
        <v>6</v>
      </c>
      <c r="G23" s="40">
        <v>21</v>
      </c>
      <c r="H23" s="40">
        <v>15</v>
      </c>
      <c r="I23" s="40">
        <v>10</v>
      </c>
      <c r="J23" s="40"/>
      <c r="K23" s="40"/>
      <c r="L23" s="40">
        <v>2</v>
      </c>
      <c r="M23" s="48">
        <v>1</v>
      </c>
    </row>
    <row r="24" spans="1:13" s="2" customFormat="1" x14ac:dyDescent="0.2">
      <c r="A24" s="26" t="s">
        <v>30</v>
      </c>
      <c r="B24" s="18">
        <f t="shared" ref="B24:B39" si="4">SUM(E24:G24)</f>
        <v>15</v>
      </c>
      <c r="C24" s="19">
        <f t="shared" si="3"/>
        <v>0.67775167178745699</v>
      </c>
      <c r="D24" s="41">
        <v>6</v>
      </c>
      <c r="E24" s="54"/>
      <c r="F24" s="54">
        <v>5</v>
      </c>
      <c r="G24" s="41">
        <v>10</v>
      </c>
      <c r="H24" s="41">
        <v>7</v>
      </c>
      <c r="I24" s="41">
        <v>4</v>
      </c>
      <c r="J24" s="41"/>
      <c r="K24" s="41"/>
      <c r="L24" s="41">
        <v>4</v>
      </c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2</v>
      </c>
      <c r="C31" s="19">
        <f t="shared" si="3"/>
        <v>9.0366889571660947E-2</v>
      </c>
      <c r="D31" s="41"/>
      <c r="E31" s="54"/>
      <c r="F31" s="54"/>
      <c r="G31" s="41">
        <v>2</v>
      </c>
      <c r="H31" s="41">
        <v>1</v>
      </c>
      <c r="I31" s="41">
        <v>1</v>
      </c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5</v>
      </c>
      <c r="C32" s="19">
        <f t="shared" si="3"/>
        <v>0.22591722392915237</v>
      </c>
      <c r="D32" s="41">
        <v>2</v>
      </c>
      <c r="E32" s="54"/>
      <c r="F32" s="54">
        <v>2</v>
      </c>
      <c r="G32" s="41">
        <v>3</v>
      </c>
      <c r="H32" s="41">
        <v>2</v>
      </c>
      <c r="I32" s="41">
        <v>3</v>
      </c>
      <c r="J32" s="41"/>
      <c r="K32" s="41"/>
      <c r="L32" s="41"/>
      <c r="M32" s="49">
        <v>1</v>
      </c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25</v>
      </c>
      <c r="C34" s="19">
        <f t="shared" si="3"/>
        <v>1.1295861196457617</v>
      </c>
      <c r="D34" s="41">
        <v>11</v>
      </c>
      <c r="E34" s="54">
        <v>2</v>
      </c>
      <c r="F34" s="54">
        <v>8</v>
      </c>
      <c r="G34" s="43">
        <v>15</v>
      </c>
      <c r="H34" s="41">
        <v>13</v>
      </c>
      <c r="I34" s="41">
        <v>9</v>
      </c>
      <c r="J34" s="41"/>
      <c r="K34" s="41">
        <v>1</v>
      </c>
      <c r="L34" s="41">
        <v>2</v>
      </c>
      <c r="M34" s="49">
        <v>1</v>
      </c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4</v>
      </c>
      <c r="C37" s="19">
        <f t="shared" si="3"/>
        <v>0.18073377914332189</v>
      </c>
      <c r="D37" s="41">
        <v>2</v>
      </c>
      <c r="E37" s="54"/>
      <c r="F37" s="54"/>
      <c r="G37" s="43">
        <v>4</v>
      </c>
      <c r="H37" s="41"/>
      <c r="I37" s="41">
        <v>4</v>
      </c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6</v>
      </c>
      <c r="C38" s="19">
        <f t="shared" si="3"/>
        <v>0.27110066871498284</v>
      </c>
      <c r="D38" s="41">
        <v>1</v>
      </c>
      <c r="E38" s="54">
        <v>1</v>
      </c>
      <c r="F38" s="54">
        <v>2</v>
      </c>
      <c r="G38" s="43">
        <v>3</v>
      </c>
      <c r="H38" s="41">
        <v>3</v>
      </c>
      <c r="I38" s="41">
        <v>2</v>
      </c>
      <c r="J38" s="41"/>
      <c r="K38" s="41"/>
      <c r="L38" s="41">
        <v>1</v>
      </c>
      <c r="M38" s="49"/>
    </row>
    <row r="39" spans="1:13" s="2" customFormat="1" x14ac:dyDescent="0.2">
      <c r="A39" s="26" t="s">
        <v>44</v>
      </c>
      <c r="B39" s="18">
        <f t="shared" si="4"/>
        <v>4</v>
      </c>
      <c r="C39" s="19">
        <f t="shared" si="3"/>
        <v>0.18073377914332189</v>
      </c>
      <c r="D39" s="41"/>
      <c r="E39" s="54"/>
      <c r="F39" s="54"/>
      <c r="G39" s="41">
        <v>4</v>
      </c>
      <c r="H39" s="41">
        <v>2</v>
      </c>
      <c r="I39" s="41">
        <v>2</v>
      </c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22132</v>
      </c>
      <c r="C40" s="29"/>
      <c r="D40" s="28">
        <v>10739</v>
      </c>
      <c r="E40" s="28">
        <v>9404</v>
      </c>
      <c r="F40" s="28">
        <v>6338</v>
      </c>
      <c r="G40" s="28">
        <v>6390</v>
      </c>
      <c r="H40" s="28">
        <v>15491</v>
      </c>
      <c r="I40" s="28">
        <v>4818</v>
      </c>
      <c r="J40" s="28">
        <v>231</v>
      </c>
      <c r="K40" s="28">
        <v>1592</v>
      </c>
      <c r="L40" s="28"/>
      <c r="M40" s="30">
        <v>2944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05" priority="6" stopIfTrue="1" operator="equal">
      <formula>0</formula>
    </cfRule>
  </conditionalFormatting>
  <conditionalFormatting sqref="H23:H39">
    <cfRule type="cellIs" dxfId="304" priority="5" stopIfTrue="1" operator="equal">
      <formula>0</formula>
    </cfRule>
  </conditionalFormatting>
  <conditionalFormatting sqref="D17:D20 F17:F20 H17:H20 J17:J20 L17:L20">
    <cfRule type="cellIs" dxfId="303" priority="4" stopIfTrue="1" operator="equal">
      <formula>0</formula>
    </cfRule>
  </conditionalFormatting>
  <conditionalFormatting sqref="E17:E20 G17:G20 I17:I20 K17:K20">
    <cfRule type="cellIs" dxfId="302" priority="3" stopIfTrue="1" operator="equal">
      <formula>0</formula>
    </cfRule>
  </conditionalFormatting>
  <conditionalFormatting sqref="E23:F23">
    <cfRule type="cellIs" dxfId="301" priority="2" stopIfTrue="1" operator="equal">
      <formula>0</formula>
    </cfRule>
  </conditionalFormatting>
  <conditionalFormatting sqref="M17:M20">
    <cfRule type="cellIs" dxfId="30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4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41</v>
      </c>
      <c r="C8" s="78">
        <f>(B8/$B$40)*1000</f>
        <v>7.0169433510183126</v>
      </c>
      <c r="D8" s="77">
        <f t="shared" ref="D8:M8" si="0">(SUM(D23:D39))+D15+D21</f>
        <v>10</v>
      </c>
      <c r="E8" s="77">
        <f t="shared" si="0"/>
        <v>7</v>
      </c>
      <c r="F8" s="77">
        <f t="shared" si="0"/>
        <v>13</v>
      </c>
      <c r="G8" s="77">
        <f t="shared" si="0"/>
        <v>21</v>
      </c>
      <c r="H8" s="77">
        <f t="shared" si="0"/>
        <v>41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0.17114495978093444</v>
      </c>
      <c r="D11" s="40">
        <v>1</v>
      </c>
      <c r="E11" s="40"/>
      <c r="F11" s="40">
        <v>1</v>
      </c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3</v>
      </c>
      <c r="C13" s="19">
        <f>(B13/$B$40)*1000</f>
        <v>0.5134348793428033</v>
      </c>
      <c r="D13" s="41"/>
      <c r="E13" s="41">
        <v>1</v>
      </c>
      <c r="F13" s="41"/>
      <c r="G13" s="41">
        <v>2</v>
      </c>
      <c r="H13" s="41">
        <v>3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4</v>
      </c>
      <c r="C15" s="78">
        <f>(B15/B40)*1000</f>
        <v>0.68457983912373777</v>
      </c>
      <c r="D15" s="83">
        <f t="shared" ref="D15:M15" si="1">SUM(D11:D14)</f>
        <v>1</v>
      </c>
      <c r="E15" s="83">
        <f t="shared" si="1"/>
        <v>1</v>
      </c>
      <c r="F15" s="83">
        <f t="shared" si="1"/>
        <v>1</v>
      </c>
      <c r="G15" s="83">
        <f t="shared" si="1"/>
        <v>2</v>
      </c>
      <c r="H15" s="83">
        <f t="shared" si="1"/>
        <v>4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2</v>
      </c>
      <c r="C18" s="19">
        <f>(B18/$B$40)*1000</f>
        <v>0.34228991956186888</v>
      </c>
      <c r="D18" s="41"/>
      <c r="E18" s="41"/>
      <c r="F18" s="41">
        <v>1</v>
      </c>
      <c r="G18" s="41">
        <v>1</v>
      </c>
      <c r="H18" s="41">
        <v>2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4</v>
      </c>
      <c r="C19" s="19">
        <f>(B19/$B$40)*1000</f>
        <v>0.68457983912373777</v>
      </c>
      <c r="D19" s="41">
        <v>2</v>
      </c>
      <c r="E19" s="41"/>
      <c r="F19" s="41">
        <v>2</v>
      </c>
      <c r="G19" s="41">
        <v>2</v>
      </c>
      <c r="H19" s="41">
        <v>4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2</v>
      </c>
      <c r="C20" s="19">
        <f>(B20/$B$40)*1000</f>
        <v>0.34228991956186888</v>
      </c>
      <c r="D20" s="41"/>
      <c r="E20" s="41"/>
      <c r="F20" s="41"/>
      <c r="G20" s="41">
        <v>2</v>
      </c>
      <c r="H20" s="41">
        <v>2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8</v>
      </c>
      <c r="C21" s="78">
        <f>(B21/$B$40)*1000</f>
        <v>1.3691596782474755</v>
      </c>
      <c r="D21" s="83">
        <f>SUM(D17:D20)</f>
        <v>2</v>
      </c>
      <c r="E21" s="83">
        <f t="shared" ref="E21:M21" si="2">SUM(E17:E20)</f>
        <v>0</v>
      </c>
      <c r="F21" s="83">
        <f t="shared" si="2"/>
        <v>3</v>
      </c>
      <c r="G21" s="83">
        <f t="shared" si="2"/>
        <v>5</v>
      </c>
      <c r="H21" s="83">
        <f t="shared" si="2"/>
        <v>8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4</v>
      </c>
      <c r="C23" s="19">
        <f t="shared" ref="C23:C39" si="3">(B23/$B$40)*1000</f>
        <v>0.68457983912373777</v>
      </c>
      <c r="D23" s="40"/>
      <c r="E23" s="40"/>
      <c r="F23" s="40">
        <v>2</v>
      </c>
      <c r="G23" s="40">
        <v>2</v>
      </c>
      <c r="H23" s="40">
        <v>4</v>
      </c>
      <c r="I23" s="40"/>
      <c r="J23" s="40"/>
      <c r="K23" s="40"/>
      <c r="L23" s="40"/>
      <c r="M23" s="48">
        <v>1</v>
      </c>
    </row>
    <row r="24" spans="1:13" s="2" customFormat="1" x14ac:dyDescent="0.2">
      <c r="A24" s="26" t="s">
        <v>30</v>
      </c>
      <c r="B24" s="18">
        <f t="shared" ref="B24:B39" si="4">SUM(E24:G24)</f>
        <v>2</v>
      </c>
      <c r="C24" s="19">
        <f t="shared" si="3"/>
        <v>0.34228991956186888</v>
      </c>
      <c r="D24" s="41"/>
      <c r="E24" s="54"/>
      <c r="F24" s="54"/>
      <c r="G24" s="41">
        <v>2</v>
      </c>
      <c r="H24" s="41">
        <v>2</v>
      </c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</v>
      </c>
      <c r="C31" s="19">
        <f t="shared" si="3"/>
        <v>0.17114495978093444</v>
      </c>
      <c r="D31" s="41">
        <v>1</v>
      </c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3</v>
      </c>
      <c r="C32" s="19">
        <f t="shared" si="3"/>
        <v>0.5134348793428033</v>
      </c>
      <c r="D32" s="41">
        <v>1</v>
      </c>
      <c r="E32" s="54"/>
      <c r="F32" s="54">
        <v>2</v>
      </c>
      <c r="G32" s="41">
        <v>1</v>
      </c>
      <c r="H32" s="41">
        <v>3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10</v>
      </c>
      <c r="C34" s="19">
        <f t="shared" si="3"/>
        <v>1.7114495978093445</v>
      </c>
      <c r="D34" s="41">
        <v>5</v>
      </c>
      <c r="E34" s="54">
        <v>3</v>
      </c>
      <c r="F34" s="54">
        <v>4</v>
      </c>
      <c r="G34" s="43">
        <v>3</v>
      </c>
      <c r="H34" s="41">
        <v>10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1</v>
      </c>
      <c r="C35" s="19">
        <f t="shared" si="3"/>
        <v>0.17114495978093444</v>
      </c>
      <c r="D35" s="41"/>
      <c r="E35" s="54">
        <v>1</v>
      </c>
      <c r="F35" s="54"/>
      <c r="G35" s="43"/>
      <c r="H35" s="41">
        <v>1</v>
      </c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8</v>
      </c>
      <c r="C38" s="19">
        <f t="shared" si="3"/>
        <v>1.3691596782474755</v>
      </c>
      <c r="D38" s="41"/>
      <c r="E38" s="54">
        <v>2</v>
      </c>
      <c r="F38" s="54">
        <v>1</v>
      </c>
      <c r="G38" s="43">
        <v>5</v>
      </c>
      <c r="H38" s="41">
        <v>8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5843</v>
      </c>
      <c r="C40" s="29"/>
      <c r="D40" s="28">
        <v>2838</v>
      </c>
      <c r="E40" s="28">
        <v>2506</v>
      </c>
      <c r="F40" s="28">
        <v>1655</v>
      </c>
      <c r="G40" s="28">
        <v>1682</v>
      </c>
      <c r="H40" s="28">
        <v>5645</v>
      </c>
      <c r="I40" s="28">
        <v>110</v>
      </c>
      <c r="J40" s="28">
        <v>51</v>
      </c>
      <c r="K40" s="28">
        <v>37</v>
      </c>
      <c r="L40" s="28"/>
      <c r="M40" s="30">
        <v>481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99" priority="6" stopIfTrue="1" operator="equal">
      <formula>0</formula>
    </cfRule>
  </conditionalFormatting>
  <conditionalFormatting sqref="H23:H39">
    <cfRule type="cellIs" dxfId="298" priority="5" stopIfTrue="1" operator="equal">
      <formula>0</formula>
    </cfRule>
  </conditionalFormatting>
  <conditionalFormatting sqref="D17:D20 F17:F20 H17:H20 J17:J20 L17:L20">
    <cfRule type="cellIs" dxfId="297" priority="4" stopIfTrue="1" operator="equal">
      <formula>0</formula>
    </cfRule>
  </conditionalFormatting>
  <conditionalFormatting sqref="E17:E20 G17:G20 I17:I20 K17:K20">
    <cfRule type="cellIs" dxfId="296" priority="3" stopIfTrue="1" operator="equal">
      <formula>0</formula>
    </cfRule>
  </conditionalFormatting>
  <conditionalFormatting sqref="E23:F23">
    <cfRule type="cellIs" dxfId="295" priority="2" stopIfTrue="1" operator="equal">
      <formula>0</formula>
    </cfRule>
  </conditionalFormatting>
  <conditionalFormatting sqref="M17:M20">
    <cfRule type="cellIs" dxfId="29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5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21</v>
      </c>
      <c r="C8" s="78">
        <f>(B8/$B$40)*1000</f>
        <v>13.265950726468731</v>
      </c>
      <c r="D8" s="77">
        <f t="shared" ref="D8:M8" si="0">(SUM(D23:D39))+D15+D21</f>
        <v>6</v>
      </c>
      <c r="E8" s="77">
        <f t="shared" si="0"/>
        <v>7</v>
      </c>
      <c r="F8" s="77">
        <f t="shared" si="0"/>
        <v>4</v>
      </c>
      <c r="G8" s="77">
        <f t="shared" si="0"/>
        <v>10</v>
      </c>
      <c r="H8" s="77">
        <f t="shared" si="0"/>
        <v>20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3</v>
      </c>
      <c r="C11" s="19">
        <f>(B11/$B$40)*1000</f>
        <v>1.8951358180669615</v>
      </c>
      <c r="D11" s="40">
        <v>1</v>
      </c>
      <c r="E11" s="40"/>
      <c r="F11" s="40">
        <v>1</v>
      </c>
      <c r="G11" s="40">
        <v>2</v>
      </c>
      <c r="H11" s="40">
        <v>3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4</v>
      </c>
      <c r="C13" s="19">
        <f>(B13/$B$40)*1000</f>
        <v>2.5268477574226149</v>
      </c>
      <c r="D13" s="41"/>
      <c r="E13" s="41"/>
      <c r="F13" s="41">
        <v>3</v>
      </c>
      <c r="G13" s="41">
        <v>1</v>
      </c>
      <c r="H13" s="41">
        <v>4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7</v>
      </c>
      <c r="C15" s="78">
        <f>(B15/B40)*1000</f>
        <v>4.4219835754895769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4</v>
      </c>
      <c r="G15" s="83">
        <f t="shared" si="1"/>
        <v>3</v>
      </c>
      <c r="H15" s="83">
        <f t="shared" si="1"/>
        <v>7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</v>
      </c>
      <c r="C18" s="19">
        <f>(B18/$B$40)*1000</f>
        <v>0.63171193935565373</v>
      </c>
      <c r="D18" s="41">
        <v>1</v>
      </c>
      <c r="E18" s="41">
        <v>1</v>
      </c>
      <c r="F18" s="41"/>
      <c r="G18" s="41"/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3</v>
      </c>
      <c r="C19" s="19">
        <f>(B19/$B$40)*1000</f>
        <v>1.8951358180669615</v>
      </c>
      <c r="D19" s="41"/>
      <c r="E19" s="41">
        <v>2</v>
      </c>
      <c r="F19" s="41"/>
      <c r="G19" s="41">
        <v>1</v>
      </c>
      <c r="H19" s="41">
        <v>2</v>
      </c>
      <c r="I19" s="41">
        <v>1</v>
      </c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4</v>
      </c>
      <c r="C21" s="78">
        <f>(B21/$B$40)*1000</f>
        <v>2.5268477574226149</v>
      </c>
      <c r="D21" s="83">
        <f>SUM(D17:D20)</f>
        <v>1</v>
      </c>
      <c r="E21" s="83">
        <f t="shared" ref="E21:M21" si="2">SUM(E17:E20)</f>
        <v>3</v>
      </c>
      <c r="F21" s="83">
        <f t="shared" si="2"/>
        <v>0</v>
      </c>
      <c r="G21" s="83">
        <f t="shared" si="2"/>
        <v>1</v>
      </c>
      <c r="H21" s="83">
        <f t="shared" si="2"/>
        <v>3</v>
      </c>
      <c r="I21" s="83">
        <f t="shared" si="2"/>
        <v>1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</v>
      </c>
      <c r="C23" s="19">
        <f t="shared" ref="C23:C39" si="3">(B23/$B$40)*1000</f>
        <v>0.63171193935565373</v>
      </c>
      <c r="D23" s="40"/>
      <c r="E23" s="40">
        <v>1</v>
      </c>
      <c r="F23" s="40"/>
      <c r="G23" s="40"/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3</v>
      </c>
      <c r="C32" s="19">
        <f t="shared" si="3"/>
        <v>1.8951358180669615</v>
      </c>
      <c r="D32" s="41">
        <v>2</v>
      </c>
      <c r="E32" s="54"/>
      <c r="F32" s="54"/>
      <c r="G32" s="41">
        <v>3</v>
      </c>
      <c r="H32" s="41">
        <v>3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4</v>
      </c>
      <c r="C34" s="19">
        <f t="shared" si="3"/>
        <v>2.5268477574226149</v>
      </c>
      <c r="D34" s="41">
        <v>2</v>
      </c>
      <c r="E34" s="54">
        <v>1</v>
      </c>
      <c r="F34" s="54"/>
      <c r="G34" s="43">
        <v>3</v>
      </c>
      <c r="H34" s="41">
        <v>4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2</v>
      </c>
      <c r="C38" s="19">
        <f t="shared" si="3"/>
        <v>1.2634238787113075</v>
      </c>
      <c r="D38" s="41"/>
      <c r="E38" s="54">
        <v>2</v>
      </c>
      <c r="F38" s="54"/>
      <c r="G38" s="43"/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1583</v>
      </c>
      <c r="C40" s="29"/>
      <c r="D40" s="28">
        <v>800</v>
      </c>
      <c r="E40" s="28">
        <v>629</v>
      </c>
      <c r="F40" s="28">
        <v>481</v>
      </c>
      <c r="G40" s="28">
        <v>473</v>
      </c>
      <c r="H40" s="28">
        <v>1487</v>
      </c>
      <c r="I40" s="28">
        <v>38</v>
      </c>
      <c r="J40" s="28">
        <v>20</v>
      </c>
      <c r="K40" s="28">
        <v>38</v>
      </c>
      <c r="L40" s="28"/>
      <c r="M40" s="30">
        <v>61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93" priority="6" stopIfTrue="1" operator="equal">
      <formula>0</formula>
    </cfRule>
  </conditionalFormatting>
  <conditionalFormatting sqref="H23:H39">
    <cfRule type="cellIs" dxfId="292" priority="5" stopIfTrue="1" operator="equal">
      <formula>0</formula>
    </cfRule>
  </conditionalFormatting>
  <conditionalFormatting sqref="D17:D20 F17:F20 H17:H20 J17:J20 L17:L20">
    <cfRule type="cellIs" dxfId="291" priority="4" stopIfTrue="1" operator="equal">
      <formula>0</formula>
    </cfRule>
  </conditionalFormatting>
  <conditionalFormatting sqref="E17:E20 G17:G20 I17:I20 K17:K20">
    <cfRule type="cellIs" dxfId="290" priority="3" stopIfTrue="1" operator="equal">
      <formula>0</formula>
    </cfRule>
  </conditionalFormatting>
  <conditionalFormatting sqref="E23:F23">
    <cfRule type="cellIs" dxfId="289" priority="2" stopIfTrue="1" operator="equal">
      <formula>0</formula>
    </cfRule>
  </conditionalFormatting>
  <conditionalFormatting sqref="M17:M20">
    <cfRule type="cellIs" dxfId="28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6">
    <pageSetUpPr fitToPage="1"/>
  </sheetPr>
  <dimension ref="A1:M43"/>
  <sheetViews>
    <sheetView topLeftCell="A4" zoomScaleNormal="100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89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4</v>
      </c>
      <c r="C8" s="78">
        <f>(B8/$B$40)*1000</f>
        <v>5.3691275167785228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4</v>
      </c>
      <c r="H8" s="77">
        <f t="shared" si="0"/>
        <v>4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</v>
      </c>
      <c r="C23" s="19">
        <f t="shared" ref="C23:C39" si="3">(B23/$B$40)*1000</f>
        <v>1.3422818791946307</v>
      </c>
      <c r="D23" s="40"/>
      <c r="E23" s="40"/>
      <c r="F23" s="40"/>
      <c r="G23" s="40">
        <v>1</v>
      </c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</v>
      </c>
      <c r="C31" s="19">
        <f t="shared" si="3"/>
        <v>1.3422818791946307</v>
      </c>
      <c r="D31" s="41"/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1.3422818791946307</v>
      </c>
      <c r="D38" s="41"/>
      <c r="E38" s="54"/>
      <c r="F38" s="54"/>
      <c r="G38" s="43">
        <v>1</v>
      </c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</v>
      </c>
      <c r="C39" s="19">
        <f t="shared" si="3"/>
        <v>1.3422818791946307</v>
      </c>
      <c r="D39" s="41"/>
      <c r="E39" s="54"/>
      <c r="F39" s="54"/>
      <c r="G39" s="41">
        <v>1</v>
      </c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745</v>
      </c>
      <c r="C40" s="29"/>
      <c r="D40" s="28">
        <v>371</v>
      </c>
      <c r="E40" s="28">
        <v>319</v>
      </c>
      <c r="F40" s="28">
        <v>226</v>
      </c>
      <c r="G40" s="28">
        <v>200</v>
      </c>
      <c r="H40" s="28">
        <v>711</v>
      </c>
      <c r="I40" s="28">
        <v>12</v>
      </c>
      <c r="J40" s="28">
        <v>18</v>
      </c>
      <c r="K40" s="28">
        <v>4</v>
      </c>
      <c r="L40" s="28"/>
      <c r="M40" s="30">
        <v>46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87" priority="6" stopIfTrue="1" operator="equal">
      <formula>0</formula>
    </cfRule>
  </conditionalFormatting>
  <conditionalFormatting sqref="H23:H39">
    <cfRule type="cellIs" dxfId="286" priority="5" stopIfTrue="1" operator="equal">
      <formula>0</formula>
    </cfRule>
  </conditionalFormatting>
  <conditionalFormatting sqref="D17:D20 F17:F20 H17:H20 J17:J20 L17:L20">
    <cfRule type="cellIs" dxfId="285" priority="4" stopIfTrue="1" operator="equal">
      <formula>0</formula>
    </cfRule>
  </conditionalFormatting>
  <conditionalFormatting sqref="E17:E20 G17:G20 I17:I20 K17:K20">
    <cfRule type="cellIs" dxfId="284" priority="3" stopIfTrue="1" operator="equal">
      <formula>0</formula>
    </cfRule>
  </conditionalFormatting>
  <conditionalFormatting sqref="E23:F23">
    <cfRule type="cellIs" dxfId="283" priority="2" stopIfTrue="1" operator="equal">
      <formula>0</formula>
    </cfRule>
  </conditionalFormatting>
  <conditionalFormatting sqref="M17:M20">
    <cfRule type="cellIs" dxfId="28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7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68</v>
      </c>
      <c r="C8" s="78">
        <f>(B8/$B$40)*1000</f>
        <v>13.923013923013924</v>
      </c>
      <c r="D8" s="77">
        <f t="shared" ref="D8:M8" si="0">(SUM(D23:D39))+D15+D21</f>
        <v>31</v>
      </c>
      <c r="E8" s="77">
        <f t="shared" si="0"/>
        <v>7</v>
      </c>
      <c r="F8" s="77">
        <f t="shared" si="0"/>
        <v>25</v>
      </c>
      <c r="G8" s="77">
        <f t="shared" si="0"/>
        <v>36</v>
      </c>
      <c r="H8" s="77">
        <f t="shared" si="0"/>
        <v>42</v>
      </c>
      <c r="I8" s="77">
        <f t="shared" si="0"/>
        <v>12</v>
      </c>
      <c r="J8" s="77">
        <f t="shared" si="0"/>
        <v>8</v>
      </c>
      <c r="K8" s="77">
        <f t="shared" si="0"/>
        <v>0</v>
      </c>
      <c r="L8" s="77">
        <f t="shared" si="0"/>
        <v>6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8</v>
      </c>
      <c r="C11" s="19">
        <f>(B11/$B$40)*1000</f>
        <v>1.638001638001638</v>
      </c>
      <c r="D11" s="40">
        <v>6</v>
      </c>
      <c r="E11" s="40">
        <v>2</v>
      </c>
      <c r="F11" s="40">
        <v>3</v>
      </c>
      <c r="G11" s="40">
        <v>3</v>
      </c>
      <c r="H11" s="40">
        <v>4</v>
      </c>
      <c r="I11" s="53">
        <v>1</v>
      </c>
      <c r="J11" s="53">
        <v>1</v>
      </c>
      <c r="K11" s="53"/>
      <c r="L11" s="53">
        <v>2</v>
      </c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10</v>
      </c>
      <c r="C13" s="19">
        <f>(B13/$B$40)*1000</f>
        <v>2.0475020475020473</v>
      </c>
      <c r="D13" s="41">
        <v>2</v>
      </c>
      <c r="E13" s="41"/>
      <c r="F13" s="41">
        <v>6</v>
      </c>
      <c r="G13" s="41">
        <v>4</v>
      </c>
      <c r="H13" s="41">
        <v>9</v>
      </c>
      <c r="I13" s="54">
        <v>1</v>
      </c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18</v>
      </c>
      <c r="C15" s="78">
        <f>(B15/B40)*1000</f>
        <v>3.6855036855036856</v>
      </c>
      <c r="D15" s="83">
        <f t="shared" ref="D15:M15" si="1">SUM(D11:D14)</f>
        <v>8</v>
      </c>
      <c r="E15" s="83">
        <f t="shared" si="1"/>
        <v>2</v>
      </c>
      <c r="F15" s="83">
        <f t="shared" si="1"/>
        <v>9</v>
      </c>
      <c r="G15" s="83">
        <f t="shared" si="1"/>
        <v>7</v>
      </c>
      <c r="H15" s="83">
        <f t="shared" si="1"/>
        <v>13</v>
      </c>
      <c r="I15" s="83">
        <f t="shared" si="1"/>
        <v>2</v>
      </c>
      <c r="J15" s="83">
        <f t="shared" si="1"/>
        <v>1</v>
      </c>
      <c r="K15" s="83">
        <f t="shared" si="1"/>
        <v>0</v>
      </c>
      <c r="L15" s="83">
        <f t="shared" si="1"/>
        <v>2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</v>
      </c>
      <c r="C18" s="19">
        <f>(B18/$B$40)*1000</f>
        <v>0.20475020475020475</v>
      </c>
      <c r="D18" s="41"/>
      <c r="E18" s="41"/>
      <c r="F18" s="41"/>
      <c r="G18" s="41">
        <v>1</v>
      </c>
      <c r="H18" s="41"/>
      <c r="I18" s="41">
        <v>1</v>
      </c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12</v>
      </c>
      <c r="C19" s="19">
        <f>(B19/$B$40)*1000</f>
        <v>2.4570024570024569</v>
      </c>
      <c r="D19" s="41">
        <v>8</v>
      </c>
      <c r="E19" s="41">
        <v>2</v>
      </c>
      <c r="F19" s="41">
        <v>5</v>
      </c>
      <c r="G19" s="41">
        <v>5</v>
      </c>
      <c r="H19" s="41">
        <v>5</v>
      </c>
      <c r="I19" s="41">
        <v>3</v>
      </c>
      <c r="J19" s="41"/>
      <c r="K19" s="41"/>
      <c r="L19" s="41">
        <v>4</v>
      </c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0.20475020475020475</v>
      </c>
      <c r="D20" s="41"/>
      <c r="E20" s="41">
        <v>1</v>
      </c>
      <c r="F20" s="41"/>
      <c r="G20" s="41"/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14</v>
      </c>
      <c r="C21" s="78">
        <f>(B21/$B$40)*1000</f>
        <v>2.8665028665028665</v>
      </c>
      <c r="D21" s="83">
        <f>SUM(D17:D20)</f>
        <v>8</v>
      </c>
      <c r="E21" s="83">
        <f>SUM(E17:E20)</f>
        <v>3</v>
      </c>
      <c r="F21" s="83">
        <f>SUM(F17:F20)</f>
        <v>5</v>
      </c>
      <c r="G21" s="83">
        <f>SUM(G17:G20)</f>
        <v>6</v>
      </c>
      <c r="H21" s="83">
        <f t="shared" ref="H21:M21" si="2">SUM(H17:H20)</f>
        <v>6</v>
      </c>
      <c r="I21" s="83">
        <f t="shared" si="2"/>
        <v>4</v>
      </c>
      <c r="J21" s="83">
        <f t="shared" si="2"/>
        <v>0</v>
      </c>
      <c r="K21" s="83">
        <f t="shared" si="2"/>
        <v>0</v>
      </c>
      <c r="L21" s="83">
        <f t="shared" si="2"/>
        <v>4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12</v>
      </c>
      <c r="C23" s="19">
        <f t="shared" ref="C23:C39" si="3">(B23/$B$40)*1000</f>
        <v>2.4570024570024569</v>
      </c>
      <c r="D23" s="40">
        <v>4</v>
      </c>
      <c r="E23" s="40"/>
      <c r="F23" s="40">
        <v>5</v>
      </c>
      <c r="G23" s="40">
        <v>7</v>
      </c>
      <c r="H23" s="40">
        <v>7</v>
      </c>
      <c r="I23" s="40">
        <v>2</v>
      </c>
      <c r="J23" s="40">
        <v>3</v>
      </c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0.20475020475020475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0.20475020475020475</v>
      </c>
      <c r="D32" s="41">
        <v>1</v>
      </c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16</v>
      </c>
      <c r="C34" s="19">
        <f t="shared" si="3"/>
        <v>3.276003276003276</v>
      </c>
      <c r="D34" s="41">
        <v>8</v>
      </c>
      <c r="E34" s="54">
        <v>1</v>
      </c>
      <c r="F34" s="54">
        <v>4</v>
      </c>
      <c r="G34" s="43">
        <v>11</v>
      </c>
      <c r="H34" s="41">
        <v>11</v>
      </c>
      <c r="I34" s="41">
        <v>3</v>
      </c>
      <c r="J34" s="41">
        <v>2</v>
      </c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1</v>
      </c>
      <c r="C36" s="19">
        <f t="shared" si="3"/>
        <v>0.20475020475020475</v>
      </c>
      <c r="D36" s="41">
        <v>1</v>
      </c>
      <c r="E36" s="54"/>
      <c r="F36" s="54"/>
      <c r="G36" s="43">
        <v>1</v>
      </c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1</v>
      </c>
      <c r="C37" s="19">
        <f t="shared" si="3"/>
        <v>0.20475020475020475</v>
      </c>
      <c r="D37" s="41"/>
      <c r="E37" s="54"/>
      <c r="F37" s="54"/>
      <c r="G37" s="43">
        <v>1</v>
      </c>
      <c r="H37" s="41"/>
      <c r="I37" s="41">
        <v>1</v>
      </c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3</v>
      </c>
      <c r="C38" s="19">
        <f t="shared" si="3"/>
        <v>0.61425061425061422</v>
      </c>
      <c r="D38" s="41">
        <v>1</v>
      </c>
      <c r="E38" s="54">
        <v>1</v>
      </c>
      <c r="F38" s="54">
        <v>1</v>
      </c>
      <c r="G38" s="43">
        <v>1</v>
      </c>
      <c r="H38" s="41">
        <v>1</v>
      </c>
      <c r="I38" s="41"/>
      <c r="J38" s="41">
        <v>2</v>
      </c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</v>
      </c>
      <c r="C39" s="19">
        <f t="shared" si="3"/>
        <v>0.20475020475020475</v>
      </c>
      <c r="D39" s="41"/>
      <c r="E39" s="54"/>
      <c r="F39" s="54">
        <v>1</v>
      </c>
      <c r="G39" s="41"/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4884</v>
      </c>
      <c r="C40" s="29"/>
      <c r="D40" s="28">
        <v>2389</v>
      </c>
      <c r="E40" s="28">
        <v>2091</v>
      </c>
      <c r="F40" s="28">
        <v>1421</v>
      </c>
      <c r="G40" s="28">
        <v>1372</v>
      </c>
      <c r="H40" s="28">
        <v>4210</v>
      </c>
      <c r="I40" s="28">
        <v>198</v>
      </c>
      <c r="J40" s="28">
        <v>376</v>
      </c>
      <c r="K40" s="28">
        <v>100</v>
      </c>
      <c r="L40" s="28"/>
      <c r="M40" s="30">
        <v>324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81" priority="6" stopIfTrue="1" operator="equal">
      <formula>0</formula>
    </cfRule>
  </conditionalFormatting>
  <conditionalFormatting sqref="H23:H39">
    <cfRule type="cellIs" dxfId="280" priority="5" stopIfTrue="1" operator="equal">
      <formula>0</formula>
    </cfRule>
  </conditionalFormatting>
  <conditionalFormatting sqref="D17:D20 F17:F20 H17:H20 J17:J20 L17:L20">
    <cfRule type="cellIs" dxfId="279" priority="4" stopIfTrue="1" operator="equal">
      <formula>0</formula>
    </cfRule>
  </conditionalFormatting>
  <conditionalFormatting sqref="E17:E20 G17:G20 I17:I20 K17:K20">
    <cfRule type="cellIs" dxfId="278" priority="3" stopIfTrue="1" operator="equal">
      <formula>0</formula>
    </cfRule>
  </conditionalFormatting>
  <conditionalFormatting sqref="E23:F23">
    <cfRule type="cellIs" dxfId="277" priority="2" stopIfTrue="1" operator="equal">
      <formula>0</formula>
    </cfRule>
  </conditionalFormatting>
  <conditionalFormatting sqref="M17:M20">
    <cfRule type="cellIs" dxfId="27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8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68</v>
      </c>
      <c r="C8" s="78">
        <f>(B8/$B$40)*1000</f>
        <v>5.0154890101784924</v>
      </c>
      <c r="D8" s="77">
        <f t="shared" ref="D8:M8" si="0">(SUM(D23:D39))+D15+D21</f>
        <v>8</v>
      </c>
      <c r="E8" s="77">
        <f t="shared" si="0"/>
        <v>10</v>
      </c>
      <c r="F8" s="77">
        <f t="shared" si="0"/>
        <v>13</v>
      </c>
      <c r="G8" s="77">
        <f t="shared" si="0"/>
        <v>45</v>
      </c>
      <c r="H8" s="77">
        <f t="shared" si="0"/>
        <v>43</v>
      </c>
      <c r="I8" s="77">
        <f t="shared" si="0"/>
        <v>25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3</v>
      </c>
      <c r="C11" s="19">
        <f>(B11/$B$40)*1000</f>
        <v>0.22127157397846289</v>
      </c>
      <c r="D11" s="40">
        <v>2</v>
      </c>
      <c r="E11" s="40"/>
      <c r="F11" s="40">
        <v>1</v>
      </c>
      <c r="G11" s="40">
        <v>2</v>
      </c>
      <c r="H11" s="40">
        <v>3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4</v>
      </c>
      <c r="C13" s="19">
        <f>(B13/$B$40)*1000</f>
        <v>0.29502876530461725</v>
      </c>
      <c r="D13" s="41"/>
      <c r="E13" s="41">
        <v>1</v>
      </c>
      <c r="F13" s="41">
        <v>2</v>
      </c>
      <c r="G13" s="41">
        <v>1</v>
      </c>
      <c r="H13" s="41">
        <v>4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7</v>
      </c>
      <c r="C15" s="78">
        <f>(B15/B40)*1000</f>
        <v>0.51630033928308006</v>
      </c>
      <c r="D15" s="83">
        <f t="shared" ref="D15:M15" si="1">SUM(D11:D14)</f>
        <v>2</v>
      </c>
      <c r="E15" s="83">
        <f t="shared" si="1"/>
        <v>1</v>
      </c>
      <c r="F15" s="83">
        <f t="shared" si="1"/>
        <v>3</v>
      </c>
      <c r="G15" s="83">
        <f t="shared" si="1"/>
        <v>3</v>
      </c>
      <c r="H15" s="83">
        <f t="shared" si="1"/>
        <v>7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3</v>
      </c>
      <c r="C18" s="19">
        <f>(B18/$B$40)*1000</f>
        <v>0.22127157397846289</v>
      </c>
      <c r="D18" s="41"/>
      <c r="E18" s="41"/>
      <c r="F18" s="41">
        <v>2</v>
      </c>
      <c r="G18" s="41">
        <v>1</v>
      </c>
      <c r="H18" s="41">
        <v>3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4</v>
      </c>
      <c r="C19" s="19">
        <f>(B19/$B$40)*1000</f>
        <v>0.29502876530461725</v>
      </c>
      <c r="D19" s="41"/>
      <c r="E19" s="41">
        <v>1</v>
      </c>
      <c r="F19" s="41"/>
      <c r="G19" s="41">
        <v>3</v>
      </c>
      <c r="H19" s="41">
        <v>2</v>
      </c>
      <c r="I19" s="41">
        <v>2</v>
      </c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3</v>
      </c>
      <c r="C20" s="19">
        <f>(B20/$B$40)*1000</f>
        <v>0.22127157397846289</v>
      </c>
      <c r="D20" s="41">
        <v>1</v>
      </c>
      <c r="E20" s="41"/>
      <c r="F20" s="41">
        <v>1</v>
      </c>
      <c r="G20" s="41">
        <v>2</v>
      </c>
      <c r="H20" s="41">
        <v>3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10</v>
      </c>
      <c r="C21" s="78">
        <f>(B21/$B$40)*1000</f>
        <v>0.73757191326154303</v>
      </c>
      <c r="D21" s="83">
        <f>SUM(D17:D20)</f>
        <v>1</v>
      </c>
      <c r="E21" s="83">
        <f t="shared" ref="E21:M21" si="2">SUM(E17:E20)</f>
        <v>1</v>
      </c>
      <c r="F21" s="83">
        <f t="shared" si="2"/>
        <v>3</v>
      </c>
      <c r="G21" s="83">
        <f t="shared" si="2"/>
        <v>6</v>
      </c>
      <c r="H21" s="83">
        <f t="shared" si="2"/>
        <v>8</v>
      </c>
      <c r="I21" s="83">
        <f t="shared" si="2"/>
        <v>2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20</v>
      </c>
      <c r="C23" s="19">
        <f t="shared" ref="C23:C39" si="3">(B23/$B$40)*1000</f>
        <v>1.4751438265230861</v>
      </c>
      <c r="D23" s="40">
        <v>1</v>
      </c>
      <c r="E23" s="40">
        <v>1</v>
      </c>
      <c r="F23" s="40">
        <v>3</v>
      </c>
      <c r="G23" s="40">
        <v>16</v>
      </c>
      <c r="H23" s="40">
        <v>7</v>
      </c>
      <c r="I23" s="40">
        <v>13</v>
      </c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4</v>
      </c>
      <c r="C24" s="19">
        <f t="shared" si="3"/>
        <v>0.29502876530461725</v>
      </c>
      <c r="D24" s="41">
        <v>1</v>
      </c>
      <c r="E24" s="54"/>
      <c r="F24" s="54">
        <v>1</v>
      </c>
      <c r="G24" s="41">
        <v>3</v>
      </c>
      <c r="H24" s="41">
        <v>4</v>
      </c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7.3757191326154312E-2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7.3757191326154312E-2</v>
      </c>
      <c r="D32" s="41"/>
      <c r="E32" s="54"/>
      <c r="F32" s="54"/>
      <c r="G32" s="41">
        <v>1</v>
      </c>
      <c r="H32" s="41"/>
      <c r="I32" s="41">
        <v>1</v>
      </c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15</v>
      </c>
      <c r="C34" s="19">
        <f t="shared" si="3"/>
        <v>1.1063578698923144</v>
      </c>
      <c r="D34" s="41">
        <v>2</v>
      </c>
      <c r="E34" s="54">
        <v>7</v>
      </c>
      <c r="F34" s="54">
        <v>2</v>
      </c>
      <c r="G34" s="43">
        <v>6</v>
      </c>
      <c r="H34" s="41">
        <v>13</v>
      </c>
      <c r="I34" s="41">
        <v>2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2</v>
      </c>
      <c r="C38" s="19">
        <f t="shared" si="3"/>
        <v>0.14751438265230862</v>
      </c>
      <c r="D38" s="41"/>
      <c r="E38" s="54"/>
      <c r="F38" s="54"/>
      <c r="G38" s="43">
        <v>2</v>
      </c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8</v>
      </c>
      <c r="C39" s="19">
        <f t="shared" si="3"/>
        <v>0.59005753060923449</v>
      </c>
      <c r="D39" s="41">
        <v>1</v>
      </c>
      <c r="E39" s="54"/>
      <c r="F39" s="54">
        <v>1</v>
      </c>
      <c r="G39" s="41">
        <v>7</v>
      </c>
      <c r="H39" s="41">
        <v>1</v>
      </c>
      <c r="I39" s="41">
        <v>7</v>
      </c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13558</v>
      </c>
      <c r="C40" s="29"/>
      <c r="D40" s="28">
        <v>6583</v>
      </c>
      <c r="E40" s="28">
        <v>5635</v>
      </c>
      <c r="F40" s="28">
        <v>3894</v>
      </c>
      <c r="G40" s="28">
        <v>4029</v>
      </c>
      <c r="H40" s="28">
        <v>11641</v>
      </c>
      <c r="I40" s="28">
        <v>1635</v>
      </c>
      <c r="J40" s="28">
        <v>93</v>
      </c>
      <c r="K40" s="28">
        <v>189</v>
      </c>
      <c r="L40" s="28"/>
      <c r="M40" s="30">
        <v>812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75" priority="6" stopIfTrue="1" operator="equal">
      <formula>0</formula>
    </cfRule>
  </conditionalFormatting>
  <conditionalFormatting sqref="H23:H39">
    <cfRule type="cellIs" dxfId="274" priority="5" stopIfTrue="1" operator="equal">
      <formula>0</formula>
    </cfRule>
  </conditionalFormatting>
  <conditionalFormatting sqref="D17:D20 F17:F20 H17:H20 J17:J20 L17:L20">
    <cfRule type="cellIs" dxfId="273" priority="4" stopIfTrue="1" operator="equal">
      <formula>0</formula>
    </cfRule>
  </conditionalFormatting>
  <conditionalFormatting sqref="E17:E20 G17:G20 I17:I20 K17:K20">
    <cfRule type="cellIs" dxfId="272" priority="3" stopIfTrue="1" operator="equal">
      <formula>0</formula>
    </cfRule>
  </conditionalFormatting>
  <conditionalFormatting sqref="E23:F23">
    <cfRule type="cellIs" dxfId="271" priority="2" stopIfTrue="1" operator="equal">
      <formula>0</formula>
    </cfRule>
  </conditionalFormatting>
  <conditionalFormatting sqref="M17:M20">
    <cfRule type="cellIs" dxfId="27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152</v>
      </c>
      <c r="C8" s="78">
        <f>(B8/$B$40)*1000</f>
        <v>13.13742437337943</v>
      </c>
      <c r="D8" s="77">
        <f t="shared" ref="D8:M8" si="0">(SUM(D23:D39))+D15+D21</f>
        <v>45</v>
      </c>
      <c r="E8" s="77">
        <f t="shared" si="0"/>
        <v>14</v>
      </c>
      <c r="F8" s="77">
        <f t="shared" si="0"/>
        <v>46</v>
      </c>
      <c r="G8" s="77">
        <f t="shared" si="0"/>
        <v>92</v>
      </c>
      <c r="H8" s="77">
        <f t="shared" si="0"/>
        <v>127</v>
      </c>
      <c r="I8" s="77">
        <f t="shared" si="0"/>
        <v>12</v>
      </c>
      <c r="J8" s="77">
        <f t="shared" si="0"/>
        <v>0</v>
      </c>
      <c r="K8" s="77">
        <f t="shared" si="0"/>
        <v>0</v>
      </c>
      <c r="L8" s="77">
        <f t="shared" si="0"/>
        <v>13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6</v>
      </c>
      <c r="C11" s="19">
        <f>(B11/$B$40)*1000</f>
        <v>0.51858254105445123</v>
      </c>
      <c r="D11" s="40">
        <v>2</v>
      </c>
      <c r="E11" s="40">
        <v>1</v>
      </c>
      <c r="F11" s="40">
        <v>3</v>
      </c>
      <c r="G11" s="40">
        <v>2</v>
      </c>
      <c r="H11" s="40">
        <v>5</v>
      </c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17</v>
      </c>
      <c r="C13" s="19">
        <f>(B13/$B$40)*1000</f>
        <v>1.4693171996542782</v>
      </c>
      <c r="D13" s="41">
        <v>1</v>
      </c>
      <c r="E13" s="41">
        <v>2</v>
      </c>
      <c r="F13" s="41">
        <v>8</v>
      </c>
      <c r="G13" s="41">
        <v>7</v>
      </c>
      <c r="H13" s="41">
        <v>14</v>
      </c>
      <c r="I13" s="54">
        <v>1</v>
      </c>
      <c r="J13" s="54"/>
      <c r="K13" s="54"/>
      <c r="L13" s="54">
        <v>2</v>
      </c>
      <c r="M13" s="52"/>
    </row>
    <row r="14" spans="1:13" s="2" customFormat="1" x14ac:dyDescent="0.2">
      <c r="A14" s="23" t="s">
        <v>20</v>
      </c>
      <c r="B14" s="18">
        <f>SUM(E14:G14)</f>
        <v>1</v>
      </c>
      <c r="C14" s="19">
        <f>(B14/$B$40)*1000</f>
        <v>8.6430423509075191E-2</v>
      </c>
      <c r="D14" s="41"/>
      <c r="E14" s="41"/>
      <c r="F14" s="41"/>
      <c r="G14" s="41">
        <v>1</v>
      </c>
      <c r="H14" s="41">
        <v>1</v>
      </c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24</v>
      </c>
      <c r="C15" s="78">
        <f>(B15/B40)*1000</f>
        <v>2.0743301642178049</v>
      </c>
      <c r="D15" s="83">
        <f t="shared" ref="D15:M15" si="1">SUM(D11:D14)</f>
        <v>3</v>
      </c>
      <c r="E15" s="83">
        <f t="shared" si="1"/>
        <v>3</v>
      </c>
      <c r="F15" s="83">
        <f t="shared" si="1"/>
        <v>11</v>
      </c>
      <c r="G15" s="83">
        <f t="shared" si="1"/>
        <v>10</v>
      </c>
      <c r="H15" s="83">
        <f t="shared" si="1"/>
        <v>20</v>
      </c>
      <c r="I15" s="83">
        <f t="shared" si="1"/>
        <v>2</v>
      </c>
      <c r="J15" s="83">
        <f t="shared" si="1"/>
        <v>0</v>
      </c>
      <c r="K15" s="83">
        <f t="shared" si="1"/>
        <v>0</v>
      </c>
      <c r="L15" s="83">
        <f t="shared" si="1"/>
        <v>2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6</v>
      </c>
      <c r="C18" s="19">
        <f>(B18/$B$40)*1000</f>
        <v>0.51858254105445123</v>
      </c>
      <c r="D18" s="41">
        <v>2</v>
      </c>
      <c r="E18" s="41"/>
      <c r="F18" s="41">
        <v>2</v>
      </c>
      <c r="G18" s="41">
        <v>4</v>
      </c>
      <c r="H18" s="41">
        <v>6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10</v>
      </c>
      <c r="C19" s="19">
        <f>(B19/$B$40)*1000</f>
        <v>0.86430423509075194</v>
      </c>
      <c r="D19" s="41">
        <v>5</v>
      </c>
      <c r="E19" s="41"/>
      <c r="F19" s="41">
        <v>2</v>
      </c>
      <c r="G19" s="41">
        <v>8</v>
      </c>
      <c r="H19" s="41">
        <v>8</v>
      </c>
      <c r="I19" s="41"/>
      <c r="J19" s="41"/>
      <c r="K19" s="41"/>
      <c r="L19" s="41">
        <v>2</v>
      </c>
      <c r="M19" s="49"/>
    </row>
    <row r="20" spans="1:13" s="2" customFormat="1" x14ac:dyDescent="0.2">
      <c r="A20" s="23" t="s">
        <v>26</v>
      </c>
      <c r="B20" s="18">
        <f>SUM(E20:G20)</f>
        <v>2</v>
      </c>
      <c r="C20" s="19">
        <f>(B20/$B$40)*1000</f>
        <v>0.17286084701815038</v>
      </c>
      <c r="D20" s="41"/>
      <c r="E20" s="41"/>
      <c r="F20" s="41">
        <v>1</v>
      </c>
      <c r="G20" s="41">
        <v>1</v>
      </c>
      <c r="H20" s="41">
        <v>2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18</v>
      </c>
      <c r="C21" s="78">
        <f>(B21/$B$40)*1000</f>
        <v>1.5557476231633536</v>
      </c>
      <c r="D21" s="83">
        <f>SUM(D17:D20)</f>
        <v>7</v>
      </c>
      <c r="E21" s="83">
        <f t="shared" ref="E21:M21" si="2">SUM(E17:E20)</f>
        <v>0</v>
      </c>
      <c r="F21" s="83">
        <f t="shared" si="2"/>
        <v>5</v>
      </c>
      <c r="G21" s="83">
        <f t="shared" si="2"/>
        <v>13</v>
      </c>
      <c r="H21" s="83">
        <f t="shared" si="2"/>
        <v>16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2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27</v>
      </c>
      <c r="C23" s="19">
        <f t="shared" ref="C23:C39" si="3">(B23/$B$40)*1000</f>
        <v>2.3336214347450301</v>
      </c>
      <c r="D23" s="40">
        <v>11</v>
      </c>
      <c r="E23" s="40">
        <v>3</v>
      </c>
      <c r="F23" s="40">
        <v>10</v>
      </c>
      <c r="G23" s="40">
        <v>14</v>
      </c>
      <c r="H23" s="40">
        <v>23</v>
      </c>
      <c r="I23" s="40">
        <v>2</v>
      </c>
      <c r="J23" s="40"/>
      <c r="K23" s="40"/>
      <c r="L23" s="40">
        <v>2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1</v>
      </c>
      <c r="C24" s="19">
        <f t="shared" si="3"/>
        <v>8.6430423509075191E-2</v>
      </c>
      <c r="D24" s="41"/>
      <c r="E24" s="54">
        <v>1</v>
      </c>
      <c r="F24" s="54"/>
      <c r="G24" s="41"/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1</v>
      </c>
      <c r="C28" s="19">
        <f t="shared" si="3"/>
        <v>8.6430423509075191E-2</v>
      </c>
      <c r="D28" s="41">
        <v>1</v>
      </c>
      <c r="E28" s="54"/>
      <c r="F28" s="54"/>
      <c r="G28" s="41">
        <v>1</v>
      </c>
      <c r="H28" s="41"/>
      <c r="I28" s="41"/>
      <c r="J28" s="41"/>
      <c r="K28" s="41"/>
      <c r="L28" s="41">
        <v>1</v>
      </c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2</v>
      </c>
      <c r="C31" s="19">
        <f t="shared" si="3"/>
        <v>0.17286084701815038</v>
      </c>
      <c r="D31" s="41"/>
      <c r="E31" s="54"/>
      <c r="F31" s="54"/>
      <c r="G31" s="41">
        <v>2</v>
      </c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16</v>
      </c>
      <c r="C32" s="19">
        <f t="shared" si="3"/>
        <v>1.3828867761452031</v>
      </c>
      <c r="D32" s="41">
        <v>3</v>
      </c>
      <c r="E32" s="54"/>
      <c r="F32" s="54">
        <v>2</v>
      </c>
      <c r="G32" s="41">
        <v>14</v>
      </c>
      <c r="H32" s="41">
        <v>12</v>
      </c>
      <c r="I32" s="41">
        <v>3</v>
      </c>
      <c r="J32" s="41"/>
      <c r="K32" s="41"/>
      <c r="L32" s="41">
        <v>1</v>
      </c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47</v>
      </c>
      <c r="C34" s="19">
        <f t="shared" si="3"/>
        <v>4.062229904926534</v>
      </c>
      <c r="D34" s="41">
        <v>18</v>
      </c>
      <c r="E34" s="54">
        <v>3</v>
      </c>
      <c r="F34" s="54">
        <v>17</v>
      </c>
      <c r="G34" s="43">
        <v>27</v>
      </c>
      <c r="H34" s="41">
        <v>38</v>
      </c>
      <c r="I34" s="41">
        <v>4</v>
      </c>
      <c r="J34" s="41"/>
      <c r="K34" s="41"/>
      <c r="L34" s="41">
        <v>5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5</v>
      </c>
      <c r="C36" s="19">
        <f t="shared" si="3"/>
        <v>0.43215211754537597</v>
      </c>
      <c r="D36" s="41"/>
      <c r="E36" s="54"/>
      <c r="F36" s="54"/>
      <c r="G36" s="43">
        <v>5</v>
      </c>
      <c r="H36" s="41">
        <v>5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10</v>
      </c>
      <c r="C38" s="19">
        <f t="shared" si="3"/>
        <v>0.86430423509075194</v>
      </c>
      <c r="D38" s="41">
        <v>2</v>
      </c>
      <c r="E38" s="54">
        <v>4</v>
      </c>
      <c r="F38" s="54">
        <v>1</v>
      </c>
      <c r="G38" s="43">
        <v>5</v>
      </c>
      <c r="H38" s="41">
        <v>9</v>
      </c>
      <c r="I38" s="41">
        <v>1</v>
      </c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</v>
      </c>
      <c r="C39" s="19">
        <f t="shared" si="3"/>
        <v>8.6430423509075191E-2</v>
      </c>
      <c r="D39" s="41"/>
      <c r="E39" s="54"/>
      <c r="F39" s="54"/>
      <c r="G39" s="41">
        <v>1</v>
      </c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11570</v>
      </c>
      <c r="C40" s="29"/>
      <c r="D40" s="28">
        <v>5670</v>
      </c>
      <c r="E40" s="28">
        <v>4935</v>
      </c>
      <c r="F40" s="28">
        <v>3345</v>
      </c>
      <c r="G40" s="28">
        <v>3290</v>
      </c>
      <c r="H40" s="28">
        <v>10945</v>
      </c>
      <c r="I40" s="28">
        <v>371</v>
      </c>
      <c r="J40" s="28">
        <v>121</v>
      </c>
      <c r="K40" s="28">
        <v>133</v>
      </c>
      <c r="L40" s="28"/>
      <c r="M40" s="30">
        <v>1451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85" priority="6" stopIfTrue="1" operator="equal">
      <formula>0</formula>
    </cfRule>
  </conditionalFormatting>
  <conditionalFormatting sqref="H23:H39">
    <cfRule type="cellIs" dxfId="484" priority="5" stopIfTrue="1" operator="equal">
      <formula>0</formula>
    </cfRule>
  </conditionalFormatting>
  <conditionalFormatting sqref="D17:D20 F17:F20 H17:H20 J17:J20 L17:L20">
    <cfRule type="cellIs" dxfId="483" priority="4" stopIfTrue="1" operator="equal">
      <formula>0</formula>
    </cfRule>
  </conditionalFormatting>
  <conditionalFormatting sqref="E17:E20 G17:G20 I17:I20 K17:K20">
    <cfRule type="cellIs" dxfId="482" priority="3" stopIfTrue="1" operator="equal">
      <formula>0</formula>
    </cfRule>
  </conditionalFormatting>
  <conditionalFormatting sqref="E23:F23">
    <cfRule type="cellIs" dxfId="481" priority="2" stopIfTrue="1" operator="equal">
      <formula>0</formula>
    </cfRule>
  </conditionalFormatting>
  <conditionalFormatting sqref="M17:M20">
    <cfRule type="cellIs" dxfId="48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39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426</v>
      </c>
      <c r="C8" s="78">
        <f>(B8/$B$40)*1000</f>
        <v>19.163292847503374</v>
      </c>
      <c r="D8" s="77">
        <f t="shared" ref="D8:M8" si="0">(SUM(D23:D39))+D15+D21</f>
        <v>143</v>
      </c>
      <c r="E8" s="77">
        <f t="shared" si="0"/>
        <v>54</v>
      </c>
      <c r="F8" s="77">
        <f t="shared" si="0"/>
        <v>173</v>
      </c>
      <c r="G8" s="77">
        <f t="shared" si="0"/>
        <v>199</v>
      </c>
      <c r="H8" s="77">
        <f t="shared" si="0"/>
        <v>115</v>
      </c>
      <c r="I8" s="77">
        <f t="shared" si="0"/>
        <v>274</v>
      </c>
      <c r="J8" s="77">
        <f t="shared" si="0"/>
        <v>0</v>
      </c>
      <c r="K8" s="77">
        <f t="shared" si="0"/>
        <v>0</v>
      </c>
      <c r="L8" s="77">
        <f t="shared" si="0"/>
        <v>37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36</v>
      </c>
      <c r="C11" s="19">
        <f>(B11/$B$40)*1000</f>
        <v>1.6194331983805668</v>
      </c>
      <c r="D11" s="40">
        <v>18</v>
      </c>
      <c r="E11" s="40">
        <v>4</v>
      </c>
      <c r="F11" s="40">
        <v>17</v>
      </c>
      <c r="G11" s="40">
        <v>15</v>
      </c>
      <c r="H11" s="40">
        <v>15</v>
      </c>
      <c r="I11" s="53">
        <v>15</v>
      </c>
      <c r="J11" s="53"/>
      <c r="K11" s="53"/>
      <c r="L11" s="53">
        <v>6</v>
      </c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4</v>
      </c>
      <c r="C13" s="19">
        <f>(B13/$B$40)*1000</f>
        <v>0.17993702204228521</v>
      </c>
      <c r="D13" s="41"/>
      <c r="E13" s="41"/>
      <c r="F13" s="41">
        <v>3</v>
      </c>
      <c r="G13" s="41">
        <v>1</v>
      </c>
      <c r="H13" s="41"/>
      <c r="I13" s="54">
        <v>4</v>
      </c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7</v>
      </c>
      <c r="C14" s="19">
        <f>(B14/$B$40)*1000</f>
        <v>0.31488978857399913</v>
      </c>
      <c r="D14" s="41"/>
      <c r="E14" s="41"/>
      <c r="F14" s="41">
        <v>1</v>
      </c>
      <c r="G14" s="41">
        <v>6</v>
      </c>
      <c r="H14" s="41">
        <v>3</v>
      </c>
      <c r="I14" s="54">
        <v>4</v>
      </c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47</v>
      </c>
      <c r="C15" s="78">
        <f>(B15/B40)*1000</f>
        <v>2.1142600089968511</v>
      </c>
      <c r="D15" s="83">
        <f t="shared" ref="D15:M15" si="1">SUM(D11:D14)</f>
        <v>18</v>
      </c>
      <c r="E15" s="83">
        <f t="shared" si="1"/>
        <v>4</v>
      </c>
      <c r="F15" s="83">
        <f t="shared" si="1"/>
        <v>21</v>
      </c>
      <c r="G15" s="83">
        <f t="shared" si="1"/>
        <v>22</v>
      </c>
      <c r="H15" s="83">
        <f t="shared" si="1"/>
        <v>18</v>
      </c>
      <c r="I15" s="83">
        <f t="shared" si="1"/>
        <v>23</v>
      </c>
      <c r="J15" s="83">
        <f t="shared" si="1"/>
        <v>0</v>
      </c>
      <c r="K15" s="83">
        <f t="shared" si="1"/>
        <v>0</v>
      </c>
      <c r="L15" s="83">
        <f t="shared" si="1"/>
        <v>6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2</v>
      </c>
      <c r="C17" s="19">
        <f>(B17/$B$40)*1000</f>
        <v>8.9968511021142603E-2</v>
      </c>
      <c r="D17" s="41">
        <v>1</v>
      </c>
      <c r="E17" s="41">
        <v>2</v>
      </c>
      <c r="F17" s="41"/>
      <c r="G17" s="41"/>
      <c r="H17" s="41"/>
      <c r="I17" s="41">
        <v>2</v>
      </c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24</v>
      </c>
      <c r="C18" s="19">
        <f>(B18/$B$40)*1000</f>
        <v>1.0796221322537112</v>
      </c>
      <c r="D18" s="41">
        <v>5</v>
      </c>
      <c r="E18" s="41">
        <v>1</v>
      </c>
      <c r="F18" s="41">
        <v>11</v>
      </c>
      <c r="G18" s="41">
        <v>12</v>
      </c>
      <c r="H18" s="41">
        <v>8</v>
      </c>
      <c r="I18" s="41">
        <v>15</v>
      </c>
      <c r="J18" s="41"/>
      <c r="K18" s="41"/>
      <c r="L18" s="41">
        <v>1</v>
      </c>
      <c r="M18" s="49"/>
    </row>
    <row r="19" spans="1:13" s="2" customFormat="1" x14ac:dyDescent="0.2">
      <c r="A19" s="23" t="s">
        <v>25</v>
      </c>
      <c r="B19" s="18">
        <f>SUM(E19:G19)</f>
        <v>61</v>
      </c>
      <c r="C19" s="19">
        <f>(B19/$B$40)*1000</f>
        <v>2.7440395861448494</v>
      </c>
      <c r="D19" s="41">
        <v>19</v>
      </c>
      <c r="E19" s="41">
        <v>9</v>
      </c>
      <c r="F19" s="41">
        <v>33</v>
      </c>
      <c r="G19" s="41">
        <v>19</v>
      </c>
      <c r="H19" s="41">
        <v>7</v>
      </c>
      <c r="I19" s="41">
        <v>48</v>
      </c>
      <c r="J19" s="41"/>
      <c r="K19" s="41"/>
      <c r="L19" s="41">
        <v>6</v>
      </c>
      <c r="M19" s="49"/>
    </row>
    <row r="20" spans="1:13" s="2" customFormat="1" x14ac:dyDescent="0.2">
      <c r="A20" s="23" t="s">
        <v>26</v>
      </c>
      <c r="B20" s="18">
        <f>SUM(E20:G20)</f>
        <v>31</v>
      </c>
      <c r="C20" s="19">
        <f>(B20/$B$40)*1000</f>
        <v>1.3945119208277104</v>
      </c>
      <c r="D20" s="41">
        <v>6</v>
      </c>
      <c r="E20" s="41">
        <v>2</v>
      </c>
      <c r="F20" s="41">
        <v>13</v>
      </c>
      <c r="G20" s="41">
        <v>16</v>
      </c>
      <c r="H20" s="41">
        <v>11</v>
      </c>
      <c r="I20" s="41">
        <v>19</v>
      </c>
      <c r="J20" s="41"/>
      <c r="K20" s="41"/>
      <c r="L20" s="41">
        <v>1</v>
      </c>
      <c r="M20" s="49"/>
    </row>
    <row r="21" spans="1:13" s="2" customFormat="1" ht="12" x14ac:dyDescent="0.2">
      <c r="A21" s="80" t="s">
        <v>27</v>
      </c>
      <c r="B21" s="77">
        <f>SUM(B17:B20)</f>
        <v>118</v>
      </c>
      <c r="C21" s="78">
        <f>(B21/$B$40)*1000</f>
        <v>5.3081421502474138</v>
      </c>
      <c r="D21" s="83">
        <f>SUM(D17:D20)</f>
        <v>31</v>
      </c>
      <c r="E21" s="83">
        <f t="shared" ref="E21:M21" si="2">SUM(E17:E20)</f>
        <v>14</v>
      </c>
      <c r="F21" s="83">
        <f t="shared" si="2"/>
        <v>57</v>
      </c>
      <c r="G21" s="83">
        <f t="shared" si="2"/>
        <v>47</v>
      </c>
      <c r="H21" s="83">
        <f t="shared" si="2"/>
        <v>26</v>
      </c>
      <c r="I21" s="83">
        <f t="shared" si="2"/>
        <v>84</v>
      </c>
      <c r="J21" s="83">
        <f t="shared" si="2"/>
        <v>0</v>
      </c>
      <c r="K21" s="83">
        <f t="shared" si="2"/>
        <v>0</v>
      </c>
      <c r="L21" s="83">
        <f t="shared" si="2"/>
        <v>8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80</v>
      </c>
      <c r="C23" s="19">
        <f t="shared" ref="C23:C39" si="3">(B23/$B$40)*1000</f>
        <v>3.5987404408457042</v>
      </c>
      <c r="D23" s="40">
        <v>20</v>
      </c>
      <c r="E23" s="40">
        <v>5</v>
      </c>
      <c r="F23" s="40">
        <v>37</v>
      </c>
      <c r="G23" s="40">
        <v>38</v>
      </c>
      <c r="H23" s="40">
        <v>13</v>
      </c>
      <c r="I23" s="40">
        <v>64</v>
      </c>
      <c r="J23" s="40"/>
      <c r="K23" s="40"/>
      <c r="L23" s="40">
        <v>3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15</v>
      </c>
      <c r="C24" s="19">
        <f t="shared" si="3"/>
        <v>0.67476383265856943</v>
      </c>
      <c r="D24" s="41">
        <v>9</v>
      </c>
      <c r="E24" s="54">
        <v>1</v>
      </c>
      <c r="F24" s="54">
        <v>4</v>
      </c>
      <c r="G24" s="41">
        <v>10</v>
      </c>
      <c r="H24" s="41"/>
      <c r="I24" s="41">
        <v>15</v>
      </c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7</v>
      </c>
      <c r="C29" s="19">
        <f t="shared" si="3"/>
        <v>0.31488978857399913</v>
      </c>
      <c r="D29" s="41">
        <v>3</v>
      </c>
      <c r="E29" s="54"/>
      <c r="F29" s="54">
        <v>2</v>
      </c>
      <c r="G29" s="41">
        <v>5</v>
      </c>
      <c r="H29" s="41">
        <v>1</v>
      </c>
      <c r="I29" s="41">
        <v>5</v>
      </c>
      <c r="J29" s="41"/>
      <c r="K29" s="41"/>
      <c r="L29" s="41">
        <v>1</v>
      </c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6</v>
      </c>
      <c r="C32" s="19">
        <f t="shared" si="3"/>
        <v>0.26990553306342779</v>
      </c>
      <c r="D32" s="41">
        <v>1</v>
      </c>
      <c r="E32" s="54"/>
      <c r="F32" s="54">
        <v>1</v>
      </c>
      <c r="G32" s="41">
        <v>5</v>
      </c>
      <c r="H32" s="41">
        <v>2</v>
      </c>
      <c r="I32" s="41">
        <v>3</v>
      </c>
      <c r="J32" s="41"/>
      <c r="K32" s="41"/>
      <c r="L32" s="41">
        <v>1</v>
      </c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129</v>
      </c>
      <c r="C34" s="19">
        <f t="shared" si="3"/>
        <v>5.8029689608636978</v>
      </c>
      <c r="D34" s="41">
        <v>56</v>
      </c>
      <c r="E34" s="54">
        <v>26</v>
      </c>
      <c r="F34" s="54">
        <v>47</v>
      </c>
      <c r="G34" s="43">
        <v>56</v>
      </c>
      <c r="H34" s="41">
        <v>48</v>
      </c>
      <c r="I34" s="41">
        <v>64</v>
      </c>
      <c r="J34" s="41"/>
      <c r="K34" s="41"/>
      <c r="L34" s="41">
        <v>17</v>
      </c>
      <c r="M34" s="49">
        <v>1</v>
      </c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6</v>
      </c>
      <c r="C37" s="19">
        <f t="shared" si="3"/>
        <v>0.26990553306342779</v>
      </c>
      <c r="D37" s="41"/>
      <c r="E37" s="54"/>
      <c r="F37" s="54">
        <v>2</v>
      </c>
      <c r="G37" s="43">
        <v>4</v>
      </c>
      <c r="H37" s="41">
        <v>1</v>
      </c>
      <c r="I37" s="41">
        <v>5</v>
      </c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10</v>
      </c>
      <c r="C38" s="19">
        <f t="shared" si="3"/>
        <v>0.44984255510571303</v>
      </c>
      <c r="D38" s="41">
        <v>1</v>
      </c>
      <c r="E38" s="54">
        <v>2</v>
      </c>
      <c r="F38" s="54">
        <v>2</v>
      </c>
      <c r="G38" s="43">
        <v>6</v>
      </c>
      <c r="H38" s="41">
        <v>4</v>
      </c>
      <c r="I38" s="41">
        <v>5</v>
      </c>
      <c r="J38" s="41"/>
      <c r="K38" s="41"/>
      <c r="L38" s="41">
        <v>1</v>
      </c>
      <c r="M38" s="49"/>
    </row>
    <row r="39" spans="1:13" s="2" customFormat="1" x14ac:dyDescent="0.2">
      <c r="A39" s="26" t="s">
        <v>44</v>
      </c>
      <c r="B39" s="18">
        <f t="shared" si="4"/>
        <v>8</v>
      </c>
      <c r="C39" s="19">
        <f t="shared" si="3"/>
        <v>0.35987404408457041</v>
      </c>
      <c r="D39" s="41">
        <v>4</v>
      </c>
      <c r="E39" s="54">
        <v>2</v>
      </c>
      <c r="F39" s="54"/>
      <c r="G39" s="41">
        <v>6</v>
      </c>
      <c r="H39" s="41">
        <v>2</v>
      </c>
      <c r="I39" s="41">
        <v>6</v>
      </c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22230</v>
      </c>
      <c r="C40" s="29"/>
      <c r="D40" s="28">
        <v>10780</v>
      </c>
      <c r="E40" s="28">
        <v>9510</v>
      </c>
      <c r="F40" s="28">
        <v>6468</v>
      </c>
      <c r="G40" s="28">
        <v>6252</v>
      </c>
      <c r="H40" s="28">
        <v>16958</v>
      </c>
      <c r="I40" s="28">
        <v>4341</v>
      </c>
      <c r="J40" s="28">
        <v>186</v>
      </c>
      <c r="K40" s="28">
        <v>745</v>
      </c>
      <c r="L40" s="28"/>
      <c r="M40" s="30">
        <v>1821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69" priority="6" stopIfTrue="1" operator="equal">
      <formula>0</formula>
    </cfRule>
  </conditionalFormatting>
  <conditionalFormatting sqref="H23:H39">
    <cfRule type="cellIs" dxfId="268" priority="5" stopIfTrue="1" operator="equal">
      <formula>0</formula>
    </cfRule>
  </conditionalFormatting>
  <conditionalFormatting sqref="D17:D20 F17:F20 H17:H20 J17:J20 L17:L20">
    <cfRule type="cellIs" dxfId="267" priority="4" stopIfTrue="1" operator="equal">
      <formula>0</formula>
    </cfRule>
  </conditionalFormatting>
  <conditionalFormatting sqref="E17:E20 G17:G20 I17:I20 K17:K20">
    <cfRule type="cellIs" dxfId="266" priority="3" stopIfTrue="1" operator="equal">
      <formula>0</formula>
    </cfRule>
  </conditionalFormatting>
  <conditionalFormatting sqref="E23:F23">
    <cfRule type="cellIs" dxfId="265" priority="2" stopIfTrue="1" operator="equal">
      <formula>0</formula>
    </cfRule>
  </conditionalFormatting>
  <conditionalFormatting sqref="M17:M20">
    <cfRule type="cellIs" dxfId="26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0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</v>
      </c>
      <c r="C8" s="78">
        <f>(B8/$B$40)*1000</f>
        <v>1.9329896907216495</v>
      </c>
      <c r="D8" s="77">
        <f t="shared" ref="D8:M8" si="0">(SUM(D23:D39))+D15+D21</f>
        <v>1</v>
      </c>
      <c r="E8" s="77">
        <f t="shared" si="0"/>
        <v>0</v>
      </c>
      <c r="F8" s="77">
        <f t="shared" si="0"/>
        <v>2</v>
      </c>
      <c r="G8" s="77">
        <f t="shared" si="0"/>
        <v>1</v>
      </c>
      <c r="H8" s="77">
        <f t="shared" si="0"/>
        <v>3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0.64432989690721654</v>
      </c>
      <c r="D13" s="41"/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0.64432989690721654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1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</v>
      </c>
      <c r="C34" s="19">
        <f t="shared" si="3"/>
        <v>1.2886597938144331</v>
      </c>
      <c r="D34" s="41">
        <v>1</v>
      </c>
      <c r="E34" s="54"/>
      <c r="F34" s="54">
        <v>1</v>
      </c>
      <c r="G34" s="43">
        <v>1</v>
      </c>
      <c r="H34" s="41">
        <v>2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1552</v>
      </c>
      <c r="C40" s="29"/>
      <c r="D40" s="28">
        <v>773</v>
      </c>
      <c r="E40" s="28">
        <v>671</v>
      </c>
      <c r="F40" s="28">
        <v>415</v>
      </c>
      <c r="G40" s="28">
        <v>466</v>
      </c>
      <c r="H40" s="28">
        <v>1482</v>
      </c>
      <c r="I40" s="28">
        <v>40</v>
      </c>
      <c r="J40" s="28">
        <v>17</v>
      </c>
      <c r="K40" s="28">
        <v>13</v>
      </c>
      <c r="L40" s="28"/>
      <c r="M40" s="30">
        <v>63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63" priority="6" stopIfTrue="1" operator="equal">
      <formula>0</formula>
    </cfRule>
  </conditionalFormatting>
  <conditionalFormatting sqref="H23:H39">
    <cfRule type="cellIs" dxfId="262" priority="5" stopIfTrue="1" operator="equal">
      <formula>0</formula>
    </cfRule>
  </conditionalFormatting>
  <conditionalFormatting sqref="D17:D20 F17:F20 H17:H20 J17:J20 L17:L20">
    <cfRule type="cellIs" dxfId="261" priority="4" stopIfTrue="1" operator="equal">
      <formula>0</formula>
    </cfRule>
  </conditionalFormatting>
  <conditionalFormatting sqref="E17:E20 G17:G20 I17:I20 K17:K20">
    <cfRule type="cellIs" dxfId="260" priority="3" stopIfTrue="1" operator="equal">
      <formula>0</formula>
    </cfRule>
  </conditionalFormatting>
  <conditionalFormatting sqref="E23:F23">
    <cfRule type="cellIs" dxfId="259" priority="2" stopIfTrue="1" operator="equal">
      <formula>0</formula>
    </cfRule>
  </conditionalFormatting>
  <conditionalFormatting sqref="M17:M20">
    <cfRule type="cellIs" dxfId="25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41">
    <pageSetUpPr fitToPage="1"/>
  </sheetPr>
  <dimension ref="A1:M43"/>
  <sheetViews>
    <sheetView topLeftCell="A10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7109375" bestFit="1" customWidth="1"/>
    <col min="3" max="3" width="10" bestFit="1" customWidth="1"/>
    <col min="4" max="4" width="6.85546875" bestFit="1" customWidth="1"/>
    <col min="5" max="9" width="6.42578125" bestFit="1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959</v>
      </c>
      <c r="C8" s="78">
        <f>(B8/$B$40)*1000</f>
        <v>15.64207538860526</v>
      </c>
      <c r="D8" s="77">
        <f t="shared" ref="D8:M8" si="0">(SUM(D23:D39))+D15+D21</f>
        <v>347</v>
      </c>
      <c r="E8" s="77">
        <f t="shared" si="0"/>
        <v>89</v>
      </c>
      <c r="F8" s="77">
        <f t="shared" si="0"/>
        <v>323</v>
      </c>
      <c r="G8" s="77">
        <f t="shared" si="0"/>
        <v>547</v>
      </c>
      <c r="H8" s="77">
        <f t="shared" si="0"/>
        <v>392</v>
      </c>
      <c r="I8" s="77">
        <f t="shared" si="0"/>
        <v>494</v>
      </c>
      <c r="J8" s="77">
        <f t="shared" si="0"/>
        <v>0</v>
      </c>
      <c r="K8" s="77">
        <f t="shared" si="0"/>
        <v>3</v>
      </c>
      <c r="L8" s="77">
        <f t="shared" si="0"/>
        <v>70</v>
      </c>
      <c r="M8" s="79">
        <f t="shared" si="0"/>
        <v>35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46</v>
      </c>
      <c r="C11" s="19">
        <f>(B11/$B$40)*1000</f>
        <v>0.75029767244613355</v>
      </c>
      <c r="D11" s="40">
        <v>17</v>
      </c>
      <c r="E11" s="40">
        <v>10</v>
      </c>
      <c r="F11" s="40">
        <v>19</v>
      </c>
      <c r="G11" s="40">
        <v>17</v>
      </c>
      <c r="H11" s="40">
        <v>12</v>
      </c>
      <c r="I11" s="53">
        <v>29</v>
      </c>
      <c r="J11" s="53"/>
      <c r="K11" s="53"/>
      <c r="L11" s="53">
        <v>5</v>
      </c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42</v>
      </c>
      <c r="C13" s="19">
        <f>(B13/$B$40)*1000</f>
        <v>0.68505439658125233</v>
      </c>
      <c r="D13" s="41">
        <v>4</v>
      </c>
      <c r="E13" s="41">
        <v>11</v>
      </c>
      <c r="F13" s="41">
        <v>22</v>
      </c>
      <c r="G13" s="41">
        <v>9</v>
      </c>
      <c r="H13" s="41">
        <v>30</v>
      </c>
      <c r="I13" s="54">
        <v>10</v>
      </c>
      <c r="J13" s="54"/>
      <c r="K13" s="54"/>
      <c r="L13" s="54">
        <v>2</v>
      </c>
      <c r="M13" s="52">
        <v>5</v>
      </c>
    </row>
    <row r="14" spans="1:13" s="2" customFormat="1" x14ac:dyDescent="0.2">
      <c r="A14" s="23" t="s">
        <v>20</v>
      </c>
      <c r="B14" s="18">
        <f>SUM(E14:G14)</f>
        <v>25</v>
      </c>
      <c r="C14" s="19">
        <f>(B14/$B$40)*1000</f>
        <v>0.40777047415550732</v>
      </c>
      <c r="D14" s="41">
        <v>1</v>
      </c>
      <c r="E14" s="41"/>
      <c r="F14" s="41">
        <v>10</v>
      </c>
      <c r="G14" s="41">
        <v>15</v>
      </c>
      <c r="H14" s="41">
        <v>2</v>
      </c>
      <c r="I14" s="54">
        <v>23</v>
      </c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113</v>
      </c>
      <c r="C15" s="78">
        <f>(B15/B40)*1000</f>
        <v>1.8431225431828933</v>
      </c>
      <c r="D15" s="83">
        <f t="shared" ref="D15:M15" si="1">SUM(D11:D14)</f>
        <v>22</v>
      </c>
      <c r="E15" s="83">
        <f t="shared" si="1"/>
        <v>21</v>
      </c>
      <c r="F15" s="83">
        <f t="shared" si="1"/>
        <v>51</v>
      </c>
      <c r="G15" s="83">
        <f t="shared" si="1"/>
        <v>41</v>
      </c>
      <c r="H15" s="83">
        <f t="shared" si="1"/>
        <v>44</v>
      </c>
      <c r="I15" s="83">
        <f t="shared" si="1"/>
        <v>62</v>
      </c>
      <c r="J15" s="83">
        <f t="shared" si="1"/>
        <v>0</v>
      </c>
      <c r="K15" s="83">
        <f t="shared" si="1"/>
        <v>0</v>
      </c>
      <c r="L15" s="83">
        <f t="shared" si="1"/>
        <v>7</v>
      </c>
      <c r="M15" s="84">
        <f t="shared" si="1"/>
        <v>5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3</v>
      </c>
      <c r="C17" s="19">
        <f>(B17/$B$40)*1000</f>
        <v>4.8932456898660881E-2</v>
      </c>
      <c r="D17" s="41"/>
      <c r="E17" s="41"/>
      <c r="F17" s="41">
        <v>1</v>
      </c>
      <c r="G17" s="41">
        <v>2</v>
      </c>
      <c r="H17" s="41">
        <v>1</v>
      </c>
      <c r="I17" s="41">
        <v>2</v>
      </c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50</v>
      </c>
      <c r="C18" s="19">
        <f>(B18/$B$40)*1000</f>
        <v>0.81554094831101465</v>
      </c>
      <c r="D18" s="41">
        <v>6</v>
      </c>
      <c r="E18" s="41">
        <v>1</v>
      </c>
      <c r="F18" s="41">
        <v>13</v>
      </c>
      <c r="G18" s="41">
        <v>36</v>
      </c>
      <c r="H18" s="41">
        <v>11</v>
      </c>
      <c r="I18" s="41">
        <v>39</v>
      </c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256</v>
      </c>
      <c r="C19" s="19">
        <f>(B19/$B$40)*1000</f>
        <v>4.1755696553523949</v>
      </c>
      <c r="D19" s="41">
        <v>142</v>
      </c>
      <c r="E19" s="41">
        <v>13</v>
      </c>
      <c r="F19" s="41">
        <v>71</v>
      </c>
      <c r="G19" s="41">
        <v>172</v>
      </c>
      <c r="H19" s="41">
        <v>96</v>
      </c>
      <c r="I19" s="41">
        <v>124</v>
      </c>
      <c r="J19" s="41"/>
      <c r="K19" s="41">
        <v>2</v>
      </c>
      <c r="L19" s="41">
        <v>34</v>
      </c>
      <c r="M19" s="49">
        <v>11</v>
      </c>
    </row>
    <row r="20" spans="1:13" s="2" customFormat="1" x14ac:dyDescent="0.2">
      <c r="A20" s="23" t="s">
        <v>26</v>
      </c>
      <c r="B20" s="18">
        <f>SUM(E20:G20)</f>
        <v>80</v>
      </c>
      <c r="C20" s="19">
        <f>(B20/$B$40)*1000</f>
        <v>1.3048655172976236</v>
      </c>
      <c r="D20" s="41">
        <v>15</v>
      </c>
      <c r="E20" s="41">
        <v>2</v>
      </c>
      <c r="F20" s="41">
        <v>24</v>
      </c>
      <c r="G20" s="41">
        <v>54</v>
      </c>
      <c r="H20" s="41">
        <v>10</v>
      </c>
      <c r="I20" s="41">
        <v>69</v>
      </c>
      <c r="J20" s="41"/>
      <c r="K20" s="41"/>
      <c r="L20" s="41">
        <v>1</v>
      </c>
      <c r="M20" s="49">
        <v>2</v>
      </c>
    </row>
    <row r="21" spans="1:13" s="2" customFormat="1" ht="12" x14ac:dyDescent="0.2">
      <c r="A21" s="80" t="s">
        <v>27</v>
      </c>
      <c r="B21" s="77">
        <f>SUM(B17:B20)</f>
        <v>389</v>
      </c>
      <c r="C21" s="78">
        <f>(B21/$B$40)*1000</f>
        <v>6.3449085778596936</v>
      </c>
      <c r="D21" s="83">
        <f>SUM(D17:D20)</f>
        <v>163</v>
      </c>
      <c r="E21" s="83">
        <f t="shared" ref="E21:M21" si="2">SUM(E17:E20)</f>
        <v>16</v>
      </c>
      <c r="F21" s="83">
        <f t="shared" si="2"/>
        <v>109</v>
      </c>
      <c r="G21" s="83">
        <f t="shared" si="2"/>
        <v>264</v>
      </c>
      <c r="H21" s="83">
        <f t="shared" si="2"/>
        <v>118</v>
      </c>
      <c r="I21" s="83">
        <f t="shared" si="2"/>
        <v>234</v>
      </c>
      <c r="J21" s="83">
        <f t="shared" si="2"/>
        <v>0</v>
      </c>
      <c r="K21" s="83">
        <f t="shared" si="2"/>
        <v>2</v>
      </c>
      <c r="L21" s="83">
        <f t="shared" si="2"/>
        <v>35</v>
      </c>
      <c r="M21" s="84">
        <f t="shared" si="2"/>
        <v>13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134</v>
      </c>
      <c r="C23" s="19">
        <f t="shared" ref="C23:C39" si="3">(B23/$B$40)*1000</f>
        <v>2.1856497414735192</v>
      </c>
      <c r="D23" s="40">
        <v>35</v>
      </c>
      <c r="E23" s="40">
        <v>12</v>
      </c>
      <c r="F23" s="40">
        <v>48</v>
      </c>
      <c r="G23" s="40">
        <v>74</v>
      </c>
      <c r="H23" s="40">
        <v>65</v>
      </c>
      <c r="I23" s="40">
        <v>61</v>
      </c>
      <c r="J23" s="40"/>
      <c r="K23" s="40">
        <v>1</v>
      </c>
      <c r="L23" s="40">
        <v>7</v>
      </c>
      <c r="M23" s="48">
        <v>1</v>
      </c>
    </row>
    <row r="24" spans="1:13" s="2" customFormat="1" x14ac:dyDescent="0.2">
      <c r="A24" s="26" t="s">
        <v>30</v>
      </c>
      <c r="B24" s="18">
        <f t="shared" ref="B24:B39" si="4">SUM(E24:G24)</f>
        <v>16</v>
      </c>
      <c r="C24" s="19">
        <f t="shared" si="3"/>
        <v>0.26097310345952468</v>
      </c>
      <c r="D24" s="41">
        <v>2</v>
      </c>
      <c r="E24" s="54"/>
      <c r="F24" s="54">
        <v>9</v>
      </c>
      <c r="G24" s="41">
        <v>7</v>
      </c>
      <c r="H24" s="41">
        <v>7</v>
      </c>
      <c r="I24" s="41">
        <v>8</v>
      </c>
      <c r="J24" s="41"/>
      <c r="K24" s="41"/>
      <c r="L24" s="41">
        <v>1</v>
      </c>
      <c r="M24" s="49"/>
    </row>
    <row r="25" spans="1:13" s="2" customFormat="1" x14ac:dyDescent="0.2">
      <c r="A25" s="26" t="s">
        <v>31</v>
      </c>
      <c r="B25" s="18">
        <f t="shared" si="4"/>
        <v>3</v>
      </c>
      <c r="C25" s="19">
        <f t="shared" si="3"/>
        <v>4.8932456898660881E-2</v>
      </c>
      <c r="D25" s="41">
        <v>2</v>
      </c>
      <c r="E25" s="54"/>
      <c r="F25" s="54"/>
      <c r="G25" s="41">
        <v>3</v>
      </c>
      <c r="H25" s="41">
        <v>3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3</v>
      </c>
      <c r="C26" s="19">
        <f t="shared" si="3"/>
        <v>4.8932456898660881E-2</v>
      </c>
      <c r="D26" s="41">
        <v>2</v>
      </c>
      <c r="E26" s="54"/>
      <c r="F26" s="54"/>
      <c r="G26" s="41">
        <v>3</v>
      </c>
      <c r="H26" s="41"/>
      <c r="I26" s="41">
        <v>2</v>
      </c>
      <c r="J26" s="41"/>
      <c r="K26" s="41"/>
      <c r="L26" s="41">
        <v>1</v>
      </c>
      <c r="M26" s="49"/>
    </row>
    <row r="27" spans="1:13" s="2" customFormat="1" x14ac:dyDescent="0.2">
      <c r="A27" s="26" t="s">
        <v>33</v>
      </c>
      <c r="B27" s="18">
        <f t="shared" si="4"/>
        <v>1</v>
      </c>
      <c r="C27" s="19">
        <f t="shared" si="3"/>
        <v>1.6310818966220293E-2</v>
      </c>
      <c r="D27" s="41"/>
      <c r="E27" s="54">
        <v>1</v>
      </c>
      <c r="F27" s="54"/>
      <c r="G27" s="41"/>
      <c r="H27" s="41">
        <v>1</v>
      </c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4</v>
      </c>
      <c r="C28" s="19">
        <f t="shared" si="3"/>
        <v>6.524327586488117E-2</v>
      </c>
      <c r="D28" s="41"/>
      <c r="E28" s="54"/>
      <c r="F28" s="54"/>
      <c r="G28" s="41">
        <v>4</v>
      </c>
      <c r="H28" s="41">
        <v>2</v>
      </c>
      <c r="I28" s="41">
        <v>1</v>
      </c>
      <c r="J28" s="41"/>
      <c r="K28" s="41"/>
      <c r="L28" s="41">
        <v>1</v>
      </c>
      <c r="M28" s="49"/>
    </row>
    <row r="29" spans="1:13" s="2" customFormat="1" x14ac:dyDescent="0.2">
      <c r="A29" s="26" t="s">
        <v>35</v>
      </c>
      <c r="B29" s="18">
        <f t="shared" si="4"/>
        <v>3</v>
      </c>
      <c r="C29" s="19">
        <f t="shared" si="3"/>
        <v>4.8932456898660881E-2</v>
      </c>
      <c r="D29" s="41"/>
      <c r="E29" s="54"/>
      <c r="F29" s="54">
        <v>1</v>
      </c>
      <c r="G29" s="41">
        <v>2</v>
      </c>
      <c r="H29" s="41">
        <v>2</v>
      </c>
      <c r="I29" s="41">
        <v>1</v>
      </c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6</v>
      </c>
      <c r="C31" s="19">
        <f t="shared" si="3"/>
        <v>9.7864913797321762E-2</v>
      </c>
      <c r="D31" s="41">
        <v>3</v>
      </c>
      <c r="E31" s="54"/>
      <c r="F31" s="54">
        <v>2</v>
      </c>
      <c r="G31" s="41">
        <v>4</v>
      </c>
      <c r="H31" s="41">
        <v>6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16</v>
      </c>
      <c r="C32" s="19">
        <f t="shared" si="3"/>
        <v>0.26097310345952468</v>
      </c>
      <c r="D32" s="41">
        <v>5</v>
      </c>
      <c r="E32" s="54"/>
      <c r="F32" s="54">
        <v>2</v>
      </c>
      <c r="G32" s="41">
        <v>14</v>
      </c>
      <c r="H32" s="41">
        <v>9</v>
      </c>
      <c r="I32" s="41">
        <v>3</v>
      </c>
      <c r="J32" s="41"/>
      <c r="K32" s="41"/>
      <c r="L32" s="41">
        <v>4</v>
      </c>
      <c r="M32" s="49">
        <v>4</v>
      </c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222</v>
      </c>
      <c r="C34" s="19">
        <f t="shared" si="3"/>
        <v>3.6210018105009052</v>
      </c>
      <c r="D34" s="41">
        <v>98</v>
      </c>
      <c r="E34" s="54">
        <v>35</v>
      </c>
      <c r="F34" s="54">
        <v>85</v>
      </c>
      <c r="G34" s="43">
        <v>102</v>
      </c>
      <c r="H34" s="41">
        <v>115</v>
      </c>
      <c r="I34" s="41">
        <v>95</v>
      </c>
      <c r="J34" s="41"/>
      <c r="K34" s="41"/>
      <c r="L34" s="41">
        <v>12</v>
      </c>
      <c r="M34" s="49">
        <v>8</v>
      </c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9</v>
      </c>
      <c r="C36" s="19">
        <f t="shared" si="3"/>
        <v>0.14679737069598264</v>
      </c>
      <c r="D36" s="41">
        <v>4</v>
      </c>
      <c r="E36" s="54">
        <v>4</v>
      </c>
      <c r="F36" s="54">
        <v>2</v>
      </c>
      <c r="G36" s="43">
        <v>3</v>
      </c>
      <c r="H36" s="41">
        <v>5</v>
      </c>
      <c r="I36" s="41">
        <v>4</v>
      </c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9</v>
      </c>
      <c r="C37" s="19">
        <f t="shared" si="3"/>
        <v>0.14679737069598264</v>
      </c>
      <c r="D37" s="41">
        <v>3</v>
      </c>
      <c r="E37" s="54"/>
      <c r="F37" s="54">
        <v>1</v>
      </c>
      <c r="G37" s="43">
        <v>8</v>
      </c>
      <c r="H37" s="41"/>
      <c r="I37" s="41">
        <v>9</v>
      </c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16</v>
      </c>
      <c r="C38" s="19">
        <f t="shared" si="3"/>
        <v>0.26097310345952468</v>
      </c>
      <c r="D38" s="41">
        <v>7</v>
      </c>
      <c r="E38" s="54"/>
      <c r="F38" s="54">
        <v>10</v>
      </c>
      <c r="G38" s="43">
        <v>6</v>
      </c>
      <c r="H38" s="41">
        <v>11</v>
      </c>
      <c r="I38" s="41">
        <v>3</v>
      </c>
      <c r="J38" s="41"/>
      <c r="K38" s="41"/>
      <c r="L38" s="41">
        <v>2</v>
      </c>
      <c r="M38" s="49">
        <v>3</v>
      </c>
    </row>
    <row r="39" spans="1:13" s="2" customFormat="1" x14ac:dyDescent="0.2">
      <c r="A39" s="26" t="s">
        <v>44</v>
      </c>
      <c r="B39" s="18">
        <f t="shared" si="4"/>
        <v>15</v>
      </c>
      <c r="C39" s="19">
        <f t="shared" si="3"/>
        <v>0.24466228449330438</v>
      </c>
      <c r="D39" s="41">
        <v>1</v>
      </c>
      <c r="E39" s="54"/>
      <c r="F39" s="54">
        <v>3</v>
      </c>
      <c r="G39" s="41">
        <v>12</v>
      </c>
      <c r="H39" s="41">
        <v>4</v>
      </c>
      <c r="I39" s="41">
        <v>11</v>
      </c>
      <c r="J39" s="41"/>
      <c r="K39" s="41"/>
      <c r="L39" s="41"/>
      <c r="M39" s="50">
        <v>1</v>
      </c>
    </row>
    <row r="40" spans="1:13" s="3" customFormat="1" ht="11.25" customHeight="1" x14ac:dyDescent="0.2">
      <c r="A40" s="27" t="s">
        <v>52</v>
      </c>
      <c r="B40" s="28">
        <f>SUM(E40:G40)</f>
        <v>61309</v>
      </c>
      <c r="C40" s="29"/>
      <c r="D40" s="28">
        <v>29907</v>
      </c>
      <c r="E40" s="28">
        <v>26197</v>
      </c>
      <c r="F40" s="28">
        <v>17563</v>
      </c>
      <c r="G40" s="28">
        <v>17549</v>
      </c>
      <c r="H40" s="28">
        <v>47952</v>
      </c>
      <c r="I40" s="28">
        <v>9977</v>
      </c>
      <c r="J40" s="28">
        <v>760</v>
      </c>
      <c r="K40" s="28">
        <v>2620</v>
      </c>
      <c r="L40" s="28"/>
      <c r="M40" s="30">
        <v>10958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57" priority="6" stopIfTrue="1" operator="equal">
      <formula>0</formula>
    </cfRule>
  </conditionalFormatting>
  <conditionalFormatting sqref="H23:H39">
    <cfRule type="cellIs" dxfId="256" priority="5" stopIfTrue="1" operator="equal">
      <formula>0</formula>
    </cfRule>
  </conditionalFormatting>
  <conditionalFormatting sqref="D17:D20 F17:F20 H17:H20 J17:J20 L17:L20">
    <cfRule type="cellIs" dxfId="255" priority="4" stopIfTrue="1" operator="equal">
      <formula>0</formula>
    </cfRule>
  </conditionalFormatting>
  <conditionalFormatting sqref="E17:E20 G17:G20 I17:I20 K17:K20">
    <cfRule type="cellIs" dxfId="254" priority="3" stopIfTrue="1" operator="equal">
      <formula>0</formula>
    </cfRule>
  </conditionalFormatting>
  <conditionalFormatting sqref="E23:F23">
    <cfRule type="cellIs" dxfId="253" priority="2" stopIfTrue="1" operator="equal">
      <formula>0</formula>
    </cfRule>
  </conditionalFormatting>
  <conditionalFormatting sqref="M17:M20">
    <cfRule type="cellIs" dxfId="25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42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0</v>
      </c>
      <c r="C8" s="78">
        <f>(B8/$B$40)*1000</f>
        <v>0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132</v>
      </c>
      <c r="C40" s="29"/>
      <c r="D40" s="28">
        <v>76</v>
      </c>
      <c r="E40" s="28">
        <v>53</v>
      </c>
      <c r="F40" s="28">
        <v>38</v>
      </c>
      <c r="G40" s="28">
        <v>41</v>
      </c>
      <c r="H40" s="28">
        <v>130</v>
      </c>
      <c r="I40" s="28">
        <v>2</v>
      </c>
      <c r="J40" s="28">
        <v>0</v>
      </c>
      <c r="K40" s="28">
        <v>0</v>
      </c>
      <c r="L40" s="28"/>
      <c r="M40" s="30">
        <v>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51" priority="6" stopIfTrue="1" operator="equal">
      <formula>0</formula>
    </cfRule>
  </conditionalFormatting>
  <conditionalFormatting sqref="H23:H39">
    <cfRule type="cellIs" dxfId="250" priority="5" stopIfTrue="1" operator="equal">
      <formula>0</formula>
    </cfRule>
  </conditionalFormatting>
  <conditionalFormatting sqref="D17:D20 F17:F20 H17:H20 J17:J20 L17:L20">
    <cfRule type="cellIs" dxfId="249" priority="4" stopIfTrue="1" operator="equal">
      <formula>0</formula>
    </cfRule>
  </conditionalFormatting>
  <conditionalFormatting sqref="E17:E20 G17:G20 I17:I20 K17:K20">
    <cfRule type="cellIs" dxfId="248" priority="3" stopIfTrue="1" operator="equal">
      <formula>0</formula>
    </cfRule>
  </conditionalFormatting>
  <conditionalFormatting sqref="E23:F23">
    <cfRule type="cellIs" dxfId="247" priority="2" stopIfTrue="1" operator="equal">
      <formula>0</formula>
    </cfRule>
  </conditionalFormatting>
  <conditionalFormatting sqref="M17:M20">
    <cfRule type="cellIs" dxfId="24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3">
    <pageSetUpPr fitToPage="1"/>
  </sheetPr>
  <dimension ref="A1:M43"/>
  <sheetViews>
    <sheetView zoomScaleNormal="100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0</v>
      </c>
      <c r="C8" s="78">
        <f>(B8/$B$40)*1000</f>
        <v>0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770</v>
      </c>
      <c r="C40" s="29"/>
      <c r="D40" s="28">
        <v>390</v>
      </c>
      <c r="E40" s="28">
        <v>329</v>
      </c>
      <c r="F40" s="28">
        <v>226</v>
      </c>
      <c r="G40" s="28">
        <v>215</v>
      </c>
      <c r="H40" s="28">
        <v>673</v>
      </c>
      <c r="I40" s="28">
        <v>86</v>
      </c>
      <c r="J40" s="28">
        <v>6</v>
      </c>
      <c r="K40" s="28">
        <v>5</v>
      </c>
      <c r="L40" s="28"/>
      <c r="M40" s="30">
        <v>32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45" priority="6" stopIfTrue="1" operator="equal">
      <formula>0</formula>
    </cfRule>
  </conditionalFormatting>
  <conditionalFormatting sqref="H23:H39">
    <cfRule type="cellIs" dxfId="244" priority="5" stopIfTrue="1" operator="equal">
      <formula>0</formula>
    </cfRule>
  </conditionalFormatting>
  <conditionalFormatting sqref="D17:D20 F17:F20 H17:H20 J17:J20 L17:L20">
    <cfRule type="cellIs" dxfId="243" priority="4" stopIfTrue="1" operator="equal">
      <formula>0</formula>
    </cfRule>
  </conditionalFormatting>
  <conditionalFormatting sqref="E17:E20 G17:G20 I17:I20 K17:K20">
    <cfRule type="cellIs" dxfId="242" priority="3" stopIfTrue="1" operator="equal">
      <formula>0</formula>
    </cfRule>
  </conditionalFormatting>
  <conditionalFormatting sqref="E23:F23">
    <cfRule type="cellIs" dxfId="241" priority="2" stopIfTrue="1" operator="equal">
      <formula>0</formula>
    </cfRule>
  </conditionalFormatting>
  <conditionalFormatting sqref="M17:M20">
    <cfRule type="cellIs" dxfId="24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44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36</v>
      </c>
      <c r="C8" s="78">
        <f>(B8/$B$40)*1000</f>
        <v>4.7108086888249154</v>
      </c>
      <c r="D8" s="77">
        <f t="shared" ref="D8:M8" si="0">(SUM(D23:D39))+D15+D21</f>
        <v>10</v>
      </c>
      <c r="E8" s="77">
        <f t="shared" si="0"/>
        <v>1</v>
      </c>
      <c r="F8" s="77">
        <f t="shared" si="0"/>
        <v>7</v>
      </c>
      <c r="G8" s="77">
        <f t="shared" si="0"/>
        <v>28</v>
      </c>
      <c r="H8" s="77">
        <f t="shared" si="0"/>
        <v>30</v>
      </c>
      <c r="I8" s="77">
        <f t="shared" si="0"/>
        <v>6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4</v>
      </c>
      <c r="C11" s="19">
        <f>(B11/$B$40)*1000</f>
        <v>0.52342318764721274</v>
      </c>
      <c r="D11" s="40">
        <v>3</v>
      </c>
      <c r="E11" s="40"/>
      <c r="F11" s="40"/>
      <c r="G11" s="40">
        <v>4</v>
      </c>
      <c r="H11" s="40">
        <v>4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2</v>
      </c>
      <c r="C13" s="19">
        <f>(B13/$B$40)*1000</f>
        <v>0.26171159382360637</v>
      </c>
      <c r="D13" s="41"/>
      <c r="E13" s="41"/>
      <c r="F13" s="41">
        <v>1</v>
      </c>
      <c r="G13" s="41">
        <v>1</v>
      </c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1</v>
      </c>
      <c r="C14" s="19">
        <f>(B14/$B$40)*1000</f>
        <v>0.13085579691180318</v>
      </c>
      <c r="D14" s="41"/>
      <c r="E14" s="41"/>
      <c r="F14" s="41"/>
      <c r="G14" s="41">
        <v>1</v>
      </c>
      <c r="H14" s="41"/>
      <c r="I14" s="54">
        <v>1</v>
      </c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7</v>
      </c>
      <c r="C15" s="78">
        <f>(B15/B40)*1000</f>
        <v>0.91599057838262243</v>
      </c>
      <c r="D15" s="83">
        <f t="shared" ref="D15:M15" si="1">SUM(D11:D14)</f>
        <v>3</v>
      </c>
      <c r="E15" s="83">
        <f t="shared" si="1"/>
        <v>0</v>
      </c>
      <c r="F15" s="83">
        <f t="shared" si="1"/>
        <v>1</v>
      </c>
      <c r="G15" s="83">
        <f t="shared" si="1"/>
        <v>6</v>
      </c>
      <c r="H15" s="83">
        <f t="shared" si="1"/>
        <v>6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0.13085579691180318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</v>
      </c>
      <c r="C21" s="78">
        <f>(B21/$B$40)*1000</f>
        <v>0.13085579691180318</v>
      </c>
      <c r="D21" s="83">
        <f>SUM(D17:D20)</f>
        <v>0</v>
      </c>
      <c r="E21" s="83">
        <f>SUM(E17:E20)</f>
        <v>0</v>
      </c>
      <c r="F21" s="83">
        <f>SUM(F17:F20)</f>
        <v>0</v>
      </c>
      <c r="G21" s="83">
        <f>SUM(G17:G20)</f>
        <v>1</v>
      </c>
      <c r="H21" s="83">
        <f t="shared" ref="H21:M21" si="2">SUM(H17:H20)</f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19</v>
      </c>
      <c r="C23" s="19">
        <f t="shared" ref="C23:C39" si="3">(B23/$B$40)*1000</f>
        <v>2.4862601413242604</v>
      </c>
      <c r="D23" s="40">
        <v>1</v>
      </c>
      <c r="E23" s="40"/>
      <c r="F23" s="40">
        <v>5</v>
      </c>
      <c r="G23" s="40">
        <v>14</v>
      </c>
      <c r="H23" s="40">
        <v>18</v>
      </c>
      <c r="I23" s="40">
        <v>1</v>
      </c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1</v>
      </c>
      <c r="C24" s="19">
        <f t="shared" si="3"/>
        <v>0.13085579691180318</v>
      </c>
      <c r="D24" s="41">
        <v>1</v>
      </c>
      <c r="E24" s="54"/>
      <c r="F24" s="54">
        <v>1</v>
      </c>
      <c r="G24" s="41"/>
      <c r="H24" s="41"/>
      <c r="I24" s="41">
        <v>1</v>
      </c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</v>
      </c>
      <c r="C31" s="19">
        <f t="shared" si="3"/>
        <v>0.13085579691180318</v>
      </c>
      <c r="D31" s="41">
        <v>1</v>
      </c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6</v>
      </c>
      <c r="C34" s="19">
        <f t="shared" si="3"/>
        <v>0.78513478147081917</v>
      </c>
      <c r="D34" s="41">
        <v>4</v>
      </c>
      <c r="E34" s="54">
        <v>1</v>
      </c>
      <c r="F34" s="54"/>
      <c r="G34" s="43">
        <v>5</v>
      </c>
      <c r="H34" s="41">
        <v>3</v>
      </c>
      <c r="I34" s="41">
        <v>3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0.13085579691180318</v>
      </c>
      <c r="D38" s="41"/>
      <c r="E38" s="54"/>
      <c r="F38" s="54"/>
      <c r="G38" s="43">
        <v>1</v>
      </c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7642</v>
      </c>
      <c r="C40" s="29"/>
      <c r="D40" s="28">
        <v>3725</v>
      </c>
      <c r="E40" s="28">
        <v>3064</v>
      </c>
      <c r="F40" s="28">
        <v>2171</v>
      </c>
      <c r="G40" s="28">
        <v>2407</v>
      </c>
      <c r="H40" s="28">
        <v>7366</v>
      </c>
      <c r="I40" s="28">
        <v>134</v>
      </c>
      <c r="J40" s="28">
        <v>56</v>
      </c>
      <c r="K40" s="28">
        <v>86</v>
      </c>
      <c r="L40" s="28"/>
      <c r="M40" s="30">
        <v>594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1:M2"/>
    <mergeCell ref="A3:M4"/>
    <mergeCell ref="A41:M43"/>
  </mergeCells>
  <phoneticPr fontId="5" type="noConversion"/>
  <conditionalFormatting sqref="D11:G14 I11:M14 I23:M39 D24:G39 D23 G23">
    <cfRule type="cellIs" dxfId="239" priority="6" stopIfTrue="1" operator="equal">
      <formula>0</formula>
    </cfRule>
  </conditionalFormatting>
  <conditionalFormatting sqref="H23:H39">
    <cfRule type="cellIs" dxfId="238" priority="5" stopIfTrue="1" operator="equal">
      <formula>0</formula>
    </cfRule>
  </conditionalFormatting>
  <conditionalFormatting sqref="D17:D20 F17:F20 H17:H20 J17:J20 L17:L20">
    <cfRule type="cellIs" dxfId="237" priority="4" stopIfTrue="1" operator="equal">
      <formula>0</formula>
    </cfRule>
  </conditionalFormatting>
  <conditionalFormatting sqref="E17:E20 G17:G20 I17:I20 K17:K20">
    <cfRule type="cellIs" dxfId="236" priority="3" stopIfTrue="1" operator="equal">
      <formula>0</formula>
    </cfRule>
  </conditionalFormatting>
  <conditionalFormatting sqref="E23:F23">
    <cfRule type="cellIs" dxfId="235" priority="2" stopIfTrue="1" operator="equal">
      <formula>0</formula>
    </cfRule>
  </conditionalFormatting>
  <conditionalFormatting sqref="M17:M20">
    <cfRule type="cellIs" dxfId="23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45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32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0</v>
      </c>
      <c r="C8" s="78">
        <f>(B8/$B$40)*1000</f>
        <v>0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0</v>
      </c>
      <c r="H8" s="77">
        <f t="shared" si="0"/>
        <v>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1439</v>
      </c>
      <c r="C40" s="29"/>
      <c r="D40" s="28">
        <v>705</v>
      </c>
      <c r="E40" s="28">
        <v>563</v>
      </c>
      <c r="F40" s="28">
        <v>436</v>
      </c>
      <c r="G40" s="28">
        <v>440</v>
      </c>
      <c r="H40" s="28">
        <v>1272</v>
      </c>
      <c r="I40" s="28">
        <v>36</v>
      </c>
      <c r="J40" s="28">
        <v>111</v>
      </c>
      <c r="K40" s="28">
        <v>20</v>
      </c>
      <c r="L40" s="28"/>
      <c r="M40" s="30">
        <v>134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33" priority="6" stopIfTrue="1" operator="equal">
      <formula>0</formula>
    </cfRule>
  </conditionalFormatting>
  <conditionalFormatting sqref="H23:H39">
    <cfRule type="cellIs" dxfId="232" priority="5" stopIfTrue="1" operator="equal">
      <formula>0</formula>
    </cfRule>
  </conditionalFormatting>
  <conditionalFormatting sqref="D17:D20 F17:F20 H17:H20 J17:J20 L17:L20">
    <cfRule type="cellIs" dxfId="231" priority="4" stopIfTrue="1" operator="equal">
      <formula>0</formula>
    </cfRule>
  </conditionalFormatting>
  <conditionalFormatting sqref="E17:E20 G17:G20 I17:I20 K17:K20">
    <cfRule type="cellIs" dxfId="230" priority="3" stopIfTrue="1" operator="equal">
      <formula>0</formula>
    </cfRule>
  </conditionalFormatting>
  <conditionalFormatting sqref="E23:F23">
    <cfRule type="cellIs" dxfId="229" priority="2" stopIfTrue="1" operator="equal">
      <formula>0</formula>
    </cfRule>
  </conditionalFormatting>
  <conditionalFormatting sqref="M17:M20">
    <cfRule type="cellIs" dxfId="22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46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99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117</v>
      </c>
      <c r="C8" s="78">
        <f>(B8/$B$40)*1000</f>
        <v>13.742071881606766</v>
      </c>
      <c r="D8" s="77">
        <f t="shared" ref="D8:M8" si="0">(SUM(D23:D39))+D15+D21</f>
        <v>30</v>
      </c>
      <c r="E8" s="77">
        <f t="shared" si="0"/>
        <v>34</v>
      </c>
      <c r="F8" s="77">
        <f t="shared" si="0"/>
        <v>37</v>
      </c>
      <c r="G8" s="77">
        <f t="shared" si="0"/>
        <v>46</v>
      </c>
      <c r="H8" s="77">
        <f t="shared" si="0"/>
        <v>94</v>
      </c>
      <c r="I8" s="77">
        <f t="shared" si="0"/>
        <v>19</v>
      </c>
      <c r="J8" s="77">
        <f t="shared" si="0"/>
        <v>0</v>
      </c>
      <c r="K8" s="77">
        <f t="shared" si="0"/>
        <v>0</v>
      </c>
      <c r="L8" s="77">
        <f t="shared" si="0"/>
        <v>4</v>
      </c>
      <c r="M8" s="79">
        <f t="shared" si="0"/>
        <v>4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9</v>
      </c>
      <c r="C11" s="19">
        <f>(B11/$B$40)*1000</f>
        <v>1.0570824524312896</v>
      </c>
      <c r="D11" s="40">
        <v>3</v>
      </c>
      <c r="E11" s="40">
        <v>4</v>
      </c>
      <c r="F11" s="40">
        <v>4</v>
      </c>
      <c r="G11" s="40">
        <v>1</v>
      </c>
      <c r="H11" s="40">
        <v>5</v>
      </c>
      <c r="I11" s="53">
        <v>4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0.11745360582569886</v>
      </c>
      <c r="D13" s="41"/>
      <c r="E13" s="41">
        <v>1</v>
      </c>
      <c r="F13" s="41"/>
      <c r="G13" s="41"/>
      <c r="H13" s="41">
        <v>1</v>
      </c>
      <c r="I13" s="54"/>
      <c r="J13" s="54"/>
      <c r="K13" s="54"/>
      <c r="L13" s="54"/>
      <c r="M13" s="52">
        <v>1</v>
      </c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10</v>
      </c>
      <c r="C15" s="78">
        <f>(B15/B40)*1000</f>
        <v>1.1745360582569886</v>
      </c>
      <c r="D15" s="83">
        <f t="shared" ref="D15:M15" si="1">SUM(D11:D14)</f>
        <v>3</v>
      </c>
      <c r="E15" s="83">
        <f t="shared" si="1"/>
        <v>5</v>
      </c>
      <c r="F15" s="83">
        <f t="shared" si="1"/>
        <v>4</v>
      </c>
      <c r="G15" s="83">
        <f t="shared" si="1"/>
        <v>1</v>
      </c>
      <c r="H15" s="83">
        <f t="shared" si="1"/>
        <v>6</v>
      </c>
      <c r="I15" s="83">
        <f t="shared" si="1"/>
        <v>4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1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3</v>
      </c>
      <c r="C18" s="19">
        <f>(B18/$B$40)*1000</f>
        <v>0.35236081747709658</v>
      </c>
      <c r="D18" s="41">
        <v>1</v>
      </c>
      <c r="E18" s="41"/>
      <c r="F18" s="41">
        <v>2</v>
      </c>
      <c r="G18" s="41">
        <v>1</v>
      </c>
      <c r="H18" s="41">
        <v>1</v>
      </c>
      <c r="I18" s="41"/>
      <c r="J18" s="41"/>
      <c r="K18" s="41"/>
      <c r="L18" s="41">
        <v>2</v>
      </c>
      <c r="M18" s="49"/>
    </row>
    <row r="19" spans="1:13" s="2" customFormat="1" x14ac:dyDescent="0.2">
      <c r="A19" s="23" t="s">
        <v>25</v>
      </c>
      <c r="B19" s="18">
        <f>SUM(E19:G19)</f>
        <v>1</v>
      </c>
      <c r="C19" s="19">
        <f>(B19/$B$40)*1000</f>
        <v>0.11745360582569886</v>
      </c>
      <c r="D19" s="41"/>
      <c r="E19" s="41"/>
      <c r="F19" s="41"/>
      <c r="G19" s="41">
        <v>1</v>
      </c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4</v>
      </c>
      <c r="C21" s="78">
        <f>(B21/$B$40)*1000</f>
        <v>0.46981442330279544</v>
      </c>
      <c r="D21" s="83">
        <f>SUM(D17:D20)</f>
        <v>1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2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2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42</v>
      </c>
      <c r="C23" s="19">
        <f t="shared" ref="C23:C39" si="3">(B23/$B$40)*1000</f>
        <v>4.9330514446793519</v>
      </c>
      <c r="D23" s="40">
        <v>10</v>
      </c>
      <c r="E23" s="40">
        <v>5</v>
      </c>
      <c r="F23" s="40">
        <v>17</v>
      </c>
      <c r="G23" s="40">
        <v>20</v>
      </c>
      <c r="H23" s="40">
        <v>32</v>
      </c>
      <c r="I23" s="40">
        <v>8</v>
      </c>
      <c r="J23" s="40"/>
      <c r="K23" s="40"/>
      <c r="L23" s="40">
        <v>2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20</v>
      </c>
      <c r="C24" s="19">
        <f t="shared" si="3"/>
        <v>2.3490721165139772</v>
      </c>
      <c r="D24" s="41">
        <v>3</v>
      </c>
      <c r="E24" s="54">
        <v>8</v>
      </c>
      <c r="F24" s="54">
        <v>4</v>
      </c>
      <c r="G24" s="41">
        <v>8</v>
      </c>
      <c r="H24" s="41">
        <v>16</v>
      </c>
      <c r="I24" s="41">
        <v>4</v>
      </c>
      <c r="J24" s="41"/>
      <c r="K24" s="41"/>
      <c r="L24" s="41"/>
      <c r="M24" s="49">
        <v>1</v>
      </c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5</v>
      </c>
      <c r="C32" s="19">
        <f t="shared" si="3"/>
        <v>0.5872680291284943</v>
      </c>
      <c r="D32" s="41">
        <v>2</v>
      </c>
      <c r="E32" s="54">
        <v>1</v>
      </c>
      <c r="F32" s="54">
        <v>1</v>
      </c>
      <c r="G32" s="41">
        <v>3</v>
      </c>
      <c r="H32" s="41">
        <v>5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31</v>
      </c>
      <c r="C34" s="19">
        <f t="shared" si="3"/>
        <v>3.6410617805966643</v>
      </c>
      <c r="D34" s="41">
        <v>9</v>
      </c>
      <c r="E34" s="54">
        <v>14</v>
      </c>
      <c r="F34" s="54">
        <v>8</v>
      </c>
      <c r="G34" s="43">
        <v>9</v>
      </c>
      <c r="H34" s="41">
        <v>28</v>
      </c>
      <c r="I34" s="41">
        <v>3</v>
      </c>
      <c r="J34" s="41"/>
      <c r="K34" s="41"/>
      <c r="L34" s="41"/>
      <c r="M34" s="49">
        <v>2</v>
      </c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3</v>
      </c>
      <c r="C38" s="19">
        <f t="shared" si="3"/>
        <v>0.35236081747709658</v>
      </c>
      <c r="D38" s="41">
        <v>2</v>
      </c>
      <c r="E38" s="54">
        <v>1</v>
      </c>
      <c r="F38" s="54">
        <v>1</v>
      </c>
      <c r="G38" s="43">
        <v>1</v>
      </c>
      <c r="H38" s="41">
        <v>3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2</v>
      </c>
      <c r="C39" s="19">
        <f t="shared" si="3"/>
        <v>0.23490721165139772</v>
      </c>
      <c r="D39" s="41"/>
      <c r="E39" s="54"/>
      <c r="F39" s="54"/>
      <c r="G39" s="41">
        <v>2</v>
      </c>
      <c r="H39" s="41">
        <v>2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8514</v>
      </c>
      <c r="C40" s="29"/>
      <c r="D40" s="28">
        <v>4041</v>
      </c>
      <c r="E40" s="28">
        <v>3523</v>
      </c>
      <c r="F40" s="28">
        <v>2457</v>
      </c>
      <c r="G40" s="28">
        <v>2534</v>
      </c>
      <c r="H40" s="28">
        <v>7982</v>
      </c>
      <c r="I40" s="28">
        <v>397</v>
      </c>
      <c r="J40" s="28">
        <v>65</v>
      </c>
      <c r="K40" s="28">
        <v>70</v>
      </c>
      <c r="L40" s="28"/>
      <c r="M40" s="30">
        <v>1159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27" priority="6" stopIfTrue="1" operator="equal">
      <formula>0</formula>
    </cfRule>
  </conditionalFormatting>
  <conditionalFormatting sqref="H23:H39">
    <cfRule type="cellIs" dxfId="226" priority="5" stopIfTrue="1" operator="equal">
      <formula>0</formula>
    </cfRule>
  </conditionalFormatting>
  <conditionalFormatting sqref="D17:D20 F17:F20 H17:H20 J17:J20 L17:L20">
    <cfRule type="cellIs" dxfId="225" priority="4" stopIfTrue="1" operator="equal">
      <formula>0</formula>
    </cfRule>
  </conditionalFormatting>
  <conditionalFormatting sqref="E17:E20 G17:G20 I17:I20 K17:K20">
    <cfRule type="cellIs" dxfId="224" priority="3" stopIfTrue="1" operator="equal">
      <formula>0</formula>
    </cfRule>
  </conditionalFormatting>
  <conditionalFormatting sqref="E23:F23">
    <cfRule type="cellIs" dxfId="223" priority="2" stopIfTrue="1" operator="equal">
      <formula>0</formula>
    </cfRule>
  </conditionalFormatting>
  <conditionalFormatting sqref="M17:M20">
    <cfRule type="cellIs" dxfId="22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47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30</v>
      </c>
      <c r="C8" s="78">
        <f>(B8/$B$40)*1000</f>
        <v>1.7503938386136881</v>
      </c>
      <c r="D8" s="77">
        <f t="shared" ref="D8:M8" si="0">(SUM(D23:D39))+D15+D21</f>
        <v>5</v>
      </c>
      <c r="E8" s="77">
        <f t="shared" si="0"/>
        <v>9</v>
      </c>
      <c r="F8" s="77">
        <f t="shared" si="0"/>
        <v>7</v>
      </c>
      <c r="G8" s="77">
        <f t="shared" si="0"/>
        <v>14</v>
      </c>
      <c r="H8" s="77">
        <f t="shared" si="0"/>
        <v>27</v>
      </c>
      <c r="I8" s="77">
        <f t="shared" si="0"/>
        <v>1</v>
      </c>
      <c r="J8" s="77">
        <f t="shared" si="0"/>
        <v>0</v>
      </c>
      <c r="K8" s="77">
        <f t="shared" si="0"/>
        <v>1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4</v>
      </c>
      <c r="C11" s="19">
        <f>(B11/$B$40)*1000</f>
        <v>0.23338584514849173</v>
      </c>
      <c r="D11" s="40"/>
      <c r="E11" s="40">
        <v>2</v>
      </c>
      <c r="F11" s="40">
        <v>1</v>
      </c>
      <c r="G11" s="40">
        <v>1</v>
      </c>
      <c r="H11" s="40">
        <v>3</v>
      </c>
      <c r="I11" s="53"/>
      <c r="J11" s="53"/>
      <c r="K11" s="53">
        <v>1</v>
      </c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4</v>
      </c>
      <c r="C15" s="78">
        <f>(B15/B40)*1000</f>
        <v>0.23338584514849173</v>
      </c>
      <c r="D15" s="83">
        <f t="shared" ref="D15:M15" si="1">SUM(D11:D14)</f>
        <v>0</v>
      </c>
      <c r="E15" s="83">
        <f t="shared" si="1"/>
        <v>2</v>
      </c>
      <c r="F15" s="83">
        <f t="shared" si="1"/>
        <v>1</v>
      </c>
      <c r="G15" s="83">
        <f t="shared" si="1"/>
        <v>1</v>
      </c>
      <c r="H15" s="83">
        <f t="shared" si="1"/>
        <v>3</v>
      </c>
      <c r="I15" s="83">
        <f t="shared" si="1"/>
        <v>0</v>
      </c>
      <c r="J15" s="83">
        <f t="shared" si="1"/>
        <v>0</v>
      </c>
      <c r="K15" s="83">
        <f t="shared" si="1"/>
        <v>1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3</v>
      </c>
      <c r="C18" s="19">
        <f>(B18/$B$40)*1000</f>
        <v>0.1750393838613688</v>
      </c>
      <c r="D18" s="41"/>
      <c r="E18" s="41">
        <v>1</v>
      </c>
      <c r="F18" s="41">
        <v>2</v>
      </c>
      <c r="G18" s="41"/>
      <c r="H18" s="41">
        <v>3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4</v>
      </c>
      <c r="C19" s="19">
        <f>(B19/$B$40)*1000</f>
        <v>0.23338584514849173</v>
      </c>
      <c r="D19" s="41">
        <v>2</v>
      </c>
      <c r="E19" s="41"/>
      <c r="F19" s="41"/>
      <c r="G19" s="41">
        <v>4</v>
      </c>
      <c r="H19" s="41">
        <v>4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7</v>
      </c>
      <c r="C21" s="78">
        <f>(B21/$B$40)*1000</f>
        <v>0.40842522900986056</v>
      </c>
      <c r="D21" s="83">
        <f>SUM(D17:D20)</f>
        <v>2</v>
      </c>
      <c r="E21" s="83">
        <f t="shared" ref="E21:M21" si="2">SUM(E17:E20)</f>
        <v>1</v>
      </c>
      <c r="F21" s="83">
        <f t="shared" si="2"/>
        <v>2</v>
      </c>
      <c r="G21" s="83">
        <f t="shared" si="2"/>
        <v>4</v>
      </c>
      <c r="H21" s="83">
        <f t="shared" si="2"/>
        <v>7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</v>
      </c>
      <c r="C23" s="19">
        <f t="shared" ref="C23:C39" si="3">(B23/$B$40)*1000</f>
        <v>0.11669292257424586</v>
      </c>
      <c r="D23" s="40"/>
      <c r="E23" s="40">
        <v>1</v>
      </c>
      <c r="F23" s="40"/>
      <c r="G23" s="40">
        <v>1</v>
      </c>
      <c r="H23" s="40">
        <v>2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2</v>
      </c>
      <c r="C25" s="19">
        <f t="shared" si="3"/>
        <v>0.11669292257424586</v>
      </c>
      <c r="D25" s="41">
        <v>1</v>
      </c>
      <c r="E25" s="54"/>
      <c r="F25" s="54"/>
      <c r="G25" s="41">
        <v>2</v>
      </c>
      <c r="H25" s="41">
        <v>2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8</v>
      </c>
      <c r="C34" s="19">
        <f t="shared" si="3"/>
        <v>0.46677169029698345</v>
      </c>
      <c r="D34" s="41">
        <v>1</v>
      </c>
      <c r="E34" s="54">
        <v>2</v>
      </c>
      <c r="F34" s="54">
        <v>2</v>
      </c>
      <c r="G34" s="43">
        <v>4</v>
      </c>
      <c r="H34" s="41">
        <v>6</v>
      </c>
      <c r="I34" s="41">
        <v>1</v>
      </c>
      <c r="J34" s="41"/>
      <c r="K34" s="41"/>
      <c r="L34" s="41">
        <v>1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1</v>
      </c>
      <c r="C36" s="19">
        <f t="shared" si="3"/>
        <v>5.8346461287122932E-2</v>
      </c>
      <c r="D36" s="41"/>
      <c r="E36" s="54"/>
      <c r="F36" s="54"/>
      <c r="G36" s="43">
        <v>1</v>
      </c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3</v>
      </c>
      <c r="C38" s="19">
        <f t="shared" si="3"/>
        <v>0.1750393838613688</v>
      </c>
      <c r="D38" s="41"/>
      <c r="E38" s="54">
        <v>1</v>
      </c>
      <c r="F38" s="54">
        <v>1</v>
      </c>
      <c r="G38" s="43">
        <v>1</v>
      </c>
      <c r="H38" s="41">
        <v>3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3</v>
      </c>
      <c r="C39" s="19">
        <f t="shared" si="3"/>
        <v>0.1750393838613688</v>
      </c>
      <c r="D39" s="41">
        <v>1</v>
      </c>
      <c r="E39" s="54">
        <v>2</v>
      </c>
      <c r="F39" s="54">
        <v>1</v>
      </c>
      <c r="G39" s="41"/>
      <c r="H39" s="41">
        <v>3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17139</v>
      </c>
      <c r="C40" s="29"/>
      <c r="D40" s="28">
        <v>8356</v>
      </c>
      <c r="E40" s="28">
        <v>6893</v>
      </c>
      <c r="F40" s="28">
        <v>4907</v>
      </c>
      <c r="G40" s="28">
        <v>5339</v>
      </c>
      <c r="H40" s="28">
        <v>16601</v>
      </c>
      <c r="I40" s="28">
        <v>196</v>
      </c>
      <c r="J40" s="28">
        <v>112</v>
      </c>
      <c r="K40" s="28">
        <v>230</v>
      </c>
      <c r="L40" s="28"/>
      <c r="M40" s="30">
        <v>641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21" priority="6" stopIfTrue="1" operator="equal">
      <formula>0</formula>
    </cfRule>
  </conditionalFormatting>
  <conditionalFormatting sqref="H23:H39">
    <cfRule type="cellIs" dxfId="220" priority="5" stopIfTrue="1" operator="equal">
      <formula>0</formula>
    </cfRule>
  </conditionalFormatting>
  <conditionalFormatting sqref="D17:D20 F17:F20 H17:H20 J17:J20 L17:L20">
    <cfRule type="cellIs" dxfId="219" priority="4" stopIfTrue="1" operator="equal">
      <formula>0</formula>
    </cfRule>
  </conditionalFormatting>
  <conditionalFormatting sqref="E17:E20 G17:G20 I17:I20 K17:K20">
    <cfRule type="cellIs" dxfId="218" priority="3" stopIfTrue="1" operator="equal">
      <formula>0</formula>
    </cfRule>
  </conditionalFormatting>
  <conditionalFormatting sqref="E23:F23">
    <cfRule type="cellIs" dxfId="217" priority="2" stopIfTrue="1" operator="equal">
      <formula>0</formula>
    </cfRule>
  </conditionalFormatting>
  <conditionalFormatting sqref="M17:M20">
    <cfRule type="cellIs" dxfId="21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8">
    <pageSetUpPr fitToPage="1"/>
  </sheetPr>
  <dimension ref="A1:M43"/>
  <sheetViews>
    <sheetView topLeftCell="A4" zoomScaleNormal="100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20</v>
      </c>
      <c r="C8" s="78">
        <f>(B8/$B$40)*1000</f>
        <v>51.020408163265309</v>
      </c>
      <c r="D8" s="77">
        <f t="shared" ref="D8:M8" si="0">(SUM(D23:D39))+D15+D21</f>
        <v>5</v>
      </c>
      <c r="E8" s="77">
        <f t="shared" si="0"/>
        <v>11</v>
      </c>
      <c r="F8" s="77">
        <f t="shared" si="0"/>
        <v>2</v>
      </c>
      <c r="G8" s="77">
        <f t="shared" si="0"/>
        <v>7</v>
      </c>
      <c r="H8" s="77">
        <f t="shared" si="0"/>
        <v>16</v>
      </c>
      <c r="I8" s="77">
        <f t="shared" si="0"/>
        <v>0</v>
      </c>
      <c r="J8" s="77">
        <f t="shared" si="0"/>
        <v>1</v>
      </c>
      <c r="K8" s="77">
        <f t="shared" si="0"/>
        <v>1</v>
      </c>
      <c r="L8" s="77">
        <f t="shared" si="0"/>
        <v>2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4</v>
      </c>
      <c r="C11" s="19">
        <f>(B11/$B$40)*1000</f>
        <v>10.204081632653061</v>
      </c>
      <c r="D11" s="40">
        <v>2</v>
      </c>
      <c r="E11" s="40">
        <v>2</v>
      </c>
      <c r="F11" s="40"/>
      <c r="G11" s="40">
        <v>2</v>
      </c>
      <c r="H11" s="40">
        <v>3</v>
      </c>
      <c r="I11" s="53"/>
      <c r="J11" s="53"/>
      <c r="K11" s="53">
        <v>1</v>
      </c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4</v>
      </c>
      <c r="C15" s="78">
        <f>(B15/B40)*1000</f>
        <v>10.204081632653061</v>
      </c>
      <c r="D15" s="83">
        <f t="shared" ref="D15:M15" si="1">SUM(D11:D14)</f>
        <v>2</v>
      </c>
      <c r="E15" s="83">
        <f t="shared" si="1"/>
        <v>2</v>
      </c>
      <c r="F15" s="83">
        <f t="shared" si="1"/>
        <v>0</v>
      </c>
      <c r="G15" s="83">
        <f t="shared" si="1"/>
        <v>2</v>
      </c>
      <c r="H15" s="83">
        <f t="shared" si="1"/>
        <v>3</v>
      </c>
      <c r="I15" s="83">
        <f t="shared" si="1"/>
        <v>0</v>
      </c>
      <c r="J15" s="83">
        <f t="shared" si="1"/>
        <v>0</v>
      </c>
      <c r="K15" s="83">
        <f t="shared" si="1"/>
        <v>1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3</v>
      </c>
      <c r="C19" s="19">
        <f>(B19/$B$40)*1000</f>
        <v>7.6530612244897958</v>
      </c>
      <c r="D19" s="41">
        <v>2</v>
      </c>
      <c r="E19" s="41"/>
      <c r="F19" s="41">
        <v>2</v>
      </c>
      <c r="G19" s="41">
        <v>1</v>
      </c>
      <c r="H19" s="41">
        <v>3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3</v>
      </c>
      <c r="C21" s="78">
        <f>(B21/$B$40)*1000</f>
        <v>7.6530612244897958</v>
      </c>
      <c r="D21" s="83">
        <f>SUM(D17:D20)</f>
        <v>2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1</v>
      </c>
      <c r="H21" s="83">
        <f t="shared" si="2"/>
        <v>3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</v>
      </c>
      <c r="C23" s="19">
        <f t="shared" ref="C23:C39" si="3">(B23/$B$40)*1000</f>
        <v>2.5510204081632653</v>
      </c>
      <c r="D23" s="40"/>
      <c r="E23" s="40"/>
      <c r="F23" s="40"/>
      <c r="G23" s="40">
        <v>1</v>
      </c>
      <c r="H23" s="40"/>
      <c r="I23" s="40"/>
      <c r="J23" s="40"/>
      <c r="K23" s="40"/>
      <c r="L23" s="40">
        <v>1</v>
      </c>
      <c r="M23" s="48">
        <v>1</v>
      </c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2</v>
      </c>
      <c r="C32" s="19">
        <f t="shared" si="3"/>
        <v>5.1020408163265305</v>
      </c>
      <c r="D32" s="41"/>
      <c r="E32" s="54">
        <v>1</v>
      </c>
      <c r="F32" s="54"/>
      <c r="G32" s="41">
        <v>1</v>
      </c>
      <c r="H32" s="41">
        <v>2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9</v>
      </c>
      <c r="C34" s="19">
        <f t="shared" si="3"/>
        <v>22.95918367346939</v>
      </c>
      <c r="D34" s="41">
        <v>1</v>
      </c>
      <c r="E34" s="54">
        <v>7</v>
      </c>
      <c r="F34" s="54"/>
      <c r="G34" s="43">
        <v>2</v>
      </c>
      <c r="H34" s="41">
        <v>7</v>
      </c>
      <c r="I34" s="41"/>
      <c r="J34" s="41">
        <v>1</v>
      </c>
      <c r="K34" s="41"/>
      <c r="L34" s="41">
        <v>1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2.5510204081632653</v>
      </c>
      <c r="D38" s="41"/>
      <c r="E38" s="54">
        <v>1</v>
      </c>
      <c r="F38" s="54"/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392</v>
      </c>
      <c r="C40" s="29"/>
      <c r="D40" s="28">
        <v>178</v>
      </c>
      <c r="E40" s="28">
        <v>171</v>
      </c>
      <c r="F40" s="28">
        <v>115</v>
      </c>
      <c r="G40" s="28">
        <v>106</v>
      </c>
      <c r="H40" s="28">
        <v>336</v>
      </c>
      <c r="I40" s="28">
        <v>10</v>
      </c>
      <c r="J40" s="28">
        <v>43</v>
      </c>
      <c r="K40" s="28">
        <v>3</v>
      </c>
      <c r="L40" s="28"/>
      <c r="M40" s="30">
        <v>10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15" priority="6" stopIfTrue="1" operator="equal">
      <formula>0</formula>
    </cfRule>
  </conditionalFormatting>
  <conditionalFormatting sqref="H23:H39">
    <cfRule type="cellIs" dxfId="214" priority="5" stopIfTrue="1" operator="equal">
      <formula>0</formula>
    </cfRule>
  </conditionalFormatting>
  <conditionalFormatting sqref="D17:D20 F17:F20 H17:H20 J17:J20 L17:L20">
    <cfRule type="cellIs" dxfId="213" priority="4" stopIfTrue="1" operator="equal">
      <formula>0</formula>
    </cfRule>
  </conditionalFormatting>
  <conditionalFormatting sqref="E17:E20 G17:G20 I17:I20 K17:K20">
    <cfRule type="cellIs" dxfId="212" priority="3" stopIfTrue="1" operator="equal">
      <formula>0</formula>
    </cfRule>
  </conditionalFormatting>
  <conditionalFormatting sqref="E23:F23">
    <cfRule type="cellIs" dxfId="211" priority="2" stopIfTrue="1" operator="equal">
      <formula>0</formula>
    </cfRule>
  </conditionalFormatting>
  <conditionalFormatting sqref="M17:M20">
    <cfRule type="cellIs" dxfId="21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26</v>
      </c>
      <c r="C8" s="78">
        <f>(B8/$B$40)*1000</f>
        <v>12.014787430683919</v>
      </c>
      <c r="D8" s="77">
        <f t="shared" ref="D8:M8" si="0">(SUM(D23:D39))+D15+D21</f>
        <v>6</v>
      </c>
      <c r="E8" s="77">
        <f t="shared" si="0"/>
        <v>3</v>
      </c>
      <c r="F8" s="77">
        <f t="shared" si="0"/>
        <v>7</v>
      </c>
      <c r="G8" s="77">
        <f t="shared" si="0"/>
        <v>16</v>
      </c>
      <c r="H8" s="77">
        <f t="shared" si="0"/>
        <v>22</v>
      </c>
      <c r="I8" s="77">
        <f t="shared" si="0"/>
        <v>4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2</v>
      </c>
      <c r="C11" s="19">
        <f>(B11/$B$40)*1000</f>
        <v>0.92421441774491686</v>
      </c>
      <c r="D11" s="40"/>
      <c r="E11" s="40"/>
      <c r="F11" s="40">
        <v>1</v>
      </c>
      <c r="G11" s="40">
        <v>1</v>
      </c>
      <c r="H11" s="40">
        <v>1</v>
      </c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0.46210720887245843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3</v>
      </c>
      <c r="C15" s="78">
        <f>(B15/B40)*1000</f>
        <v>1.3863216266173752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1</v>
      </c>
      <c r="G15" s="83">
        <f t="shared" si="1"/>
        <v>2</v>
      </c>
      <c r="H15" s="83">
        <f t="shared" si="1"/>
        <v>2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</v>
      </c>
      <c r="C19" s="19">
        <f>(B19/$B$40)*1000</f>
        <v>0.92421441774491686</v>
      </c>
      <c r="D19" s="41">
        <v>1</v>
      </c>
      <c r="E19" s="41"/>
      <c r="F19" s="41">
        <v>1</v>
      </c>
      <c r="G19" s="41">
        <v>1</v>
      </c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0.46210720887245843</v>
      </c>
      <c r="D20" s="41"/>
      <c r="E20" s="41"/>
      <c r="F20" s="41"/>
      <c r="G20" s="41">
        <v>1</v>
      </c>
      <c r="H20" s="41"/>
      <c r="I20" s="41">
        <v>1</v>
      </c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3</v>
      </c>
      <c r="C21" s="78">
        <f>(B21/$B$40)*1000</f>
        <v>1.3863216266173752</v>
      </c>
      <c r="D21" s="83">
        <f>SUM(D17:D20)</f>
        <v>1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2</v>
      </c>
      <c r="H21" s="83">
        <f t="shared" si="2"/>
        <v>2</v>
      </c>
      <c r="I21" s="83">
        <f t="shared" si="2"/>
        <v>1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7</v>
      </c>
      <c r="C23" s="19">
        <f t="shared" ref="C23:C39" si="3">(B23/$B$40)*1000</f>
        <v>3.234750462107209</v>
      </c>
      <c r="D23" s="40">
        <v>2</v>
      </c>
      <c r="E23" s="40">
        <v>2</v>
      </c>
      <c r="F23" s="40">
        <v>1</v>
      </c>
      <c r="G23" s="40">
        <v>4</v>
      </c>
      <c r="H23" s="40">
        <v>5</v>
      </c>
      <c r="I23" s="40">
        <v>2</v>
      </c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1</v>
      </c>
      <c r="C24" s="19">
        <f t="shared" si="3"/>
        <v>0.46210720887245843</v>
      </c>
      <c r="D24" s="41"/>
      <c r="E24" s="54"/>
      <c r="F24" s="54"/>
      <c r="G24" s="41">
        <v>1</v>
      </c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0.46210720887245843</v>
      </c>
      <c r="D25" s="41">
        <v>1</v>
      </c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2</v>
      </c>
      <c r="C31" s="19">
        <f t="shared" si="3"/>
        <v>0.92421441774491686</v>
      </c>
      <c r="D31" s="41">
        <v>2</v>
      </c>
      <c r="E31" s="54"/>
      <c r="F31" s="54"/>
      <c r="G31" s="41">
        <v>2</v>
      </c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7</v>
      </c>
      <c r="C34" s="19">
        <f t="shared" si="3"/>
        <v>3.234750462107209</v>
      </c>
      <c r="D34" s="41"/>
      <c r="E34" s="54">
        <v>1</v>
      </c>
      <c r="F34" s="54">
        <v>3</v>
      </c>
      <c r="G34" s="43">
        <v>3</v>
      </c>
      <c r="H34" s="41">
        <v>7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2</v>
      </c>
      <c r="C38" s="19">
        <f t="shared" si="3"/>
        <v>0.92421441774491686</v>
      </c>
      <c r="D38" s="41"/>
      <c r="E38" s="54"/>
      <c r="F38" s="54">
        <v>1</v>
      </c>
      <c r="G38" s="43">
        <v>1</v>
      </c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2164</v>
      </c>
      <c r="C40" s="29"/>
      <c r="D40" s="28">
        <v>1064</v>
      </c>
      <c r="E40" s="28">
        <v>923</v>
      </c>
      <c r="F40" s="28">
        <v>627</v>
      </c>
      <c r="G40" s="28">
        <v>614</v>
      </c>
      <c r="H40" s="28">
        <v>2077</v>
      </c>
      <c r="I40" s="28">
        <v>47</v>
      </c>
      <c r="J40" s="28">
        <v>26</v>
      </c>
      <c r="K40" s="28">
        <v>14</v>
      </c>
      <c r="L40" s="28"/>
      <c r="M40" s="30">
        <v>47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79" priority="6" stopIfTrue="1" operator="equal">
      <formula>0</formula>
    </cfRule>
  </conditionalFormatting>
  <conditionalFormatting sqref="H23:H39">
    <cfRule type="cellIs" dxfId="478" priority="5" stopIfTrue="1" operator="equal">
      <formula>0</formula>
    </cfRule>
  </conditionalFormatting>
  <conditionalFormatting sqref="D17:D20 F17:F20 H17:H20 J17:J20 L17:L20">
    <cfRule type="cellIs" dxfId="477" priority="4" stopIfTrue="1" operator="equal">
      <formula>0</formula>
    </cfRule>
  </conditionalFormatting>
  <conditionalFormatting sqref="E17:E20 G17:G20 I17:I20 K17:K20">
    <cfRule type="cellIs" dxfId="476" priority="3" stopIfTrue="1" operator="equal">
      <formula>0</formula>
    </cfRule>
  </conditionalFormatting>
  <conditionalFormatting sqref="E23:F23">
    <cfRule type="cellIs" dxfId="475" priority="2" stopIfTrue="1" operator="equal">
      <formula>0</formula>
    </cfRule>
  </conditionalFormatting>
  <conditionalFormatting sqref="M17:M20">
    <cfRule type="cellIs" dxfId="47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49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5</v>
      </c>
      <c r="C8" s="78">
        <f>(B8/$B$40)*1000</f>
        <v>6.9541029207232272</v>
      </c>
      <c r="D8" s="77">
        <f t="shared" ref="D8:M8" si="0">(SUM(D23:D39))+D15+D21</f>
        <v>1</v>
      </c>
      <c r="E8" s="77">
        <f t="shared" si="0"/>
        <v>0</v>
      </c>
      <c r="F8" s="77">
        <f t="shared" si="0"/>
        <v>1</v>
      </c>
      <c r="G8" s="77">
        <f t="shared" si="0"/>
        <v>4</v>
      </c>
      <c r="H8" s="77">
        <f t="shared" si="0"/>
        <v>4</v>
      </c>
      <c r="I8" s="77">
        <f t="shared" si="0"/>
        <v>0</v>
      </c>
      <c r="J8" s="77">
        <f t="shared" si="0"/>
        <v>1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1.3908205841446453</v>
      </c>
      <c r="D13" s="41"/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1.3908205841446453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1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1.3908205841446453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</v>
      </c>
      <c r="C21" s="78">
        <f>(B21/$B$40)*1000</f>
        <v>1.3908205841446453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1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</v>
      </c>
      <c r="C23" s="19">
        <f t="shared" ref="C23:C39" si="3">(B23/$B$40)*1000</f>
        <v>1.3908205841446453</v>
      </c>
      <c r="D23" s="40">
        <v>1</v>
      </c>
      <c r="E23" s="40"/>
      <c r="F23" s="40"/>
      <c r="G23" s="40">
        <v>1</v>
      </c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1.3908205841446453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1.3908205841446453</v>
      </c>
      <c r="D32" s="41"/>
      <c r="E32" s="54"/>
      <c r="F32" s="54"/>
      <c r="G32" s="41">
        <v>1</v>
      </c>
      <c r="H32" s="41"/>
      <c r="I32" s="41"/>
      <c r="J32" s="41">
        <v>1</v>
      </c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719</v>
      </c>
      <c r="C40" s="29"/>
      <c r="D40" s="28">
        <v>340</v>
      </c>
      <c r="E40" s="28">
        <v>260</v>
      </c>
      <c r="F40" s="28">
        <v>222</v>
      </c>
      <c r="G40" s="28">
        <v>237</v>
      </c>
      <c r="H40" s="28">
        <v>480</v>
      </c>
      <c r="I40" s="28">
        <v>23</v>
      </c>
      <c r="J40" s="28">
        <v>214</v>
      </c>
      <c r="K40" s="28">
        <v>2</v>
      </c>
      <c r="L40" s="28"/>
      <c r="M40" s="30">
        <v>37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09" priority="6" stopIfTrue="1" operator="equal">
      <formula>0</formula>
    </cfRule>
  </conditionalFormatting>
  <conditionalFormatting sqref="H23:H39">
    <cfRule type="cellIs" dxfId="208" priority="5" stopIfTrue="1" operator="equal">
      <formula>0</formula>
    </cfRule>
  </conditionalFormatting>
  <conditionalFormatting sqref="D17:D20 F17:F20 H17:H20 J17:J20 L17:L20">
    <cfRule type="cellIs" dxfId="207" priority="4" stopIfTrue="1" operator="equal">
      <formula>0</formula>
    </cfRule>
  </conditionalFormatting>
  <conditionalFormatting sqref="E17:E20 G17:G20 I17:I20 K17:K20">
    <cfRule type="cellIs" dxfId="206" priority="3" stopIfTrue="1" operator="equal">
      <formula>0</formula>
    </cfRule>
  </conditionalFormatting>
  <conditionalFormatting sqref="E23:F23">
    <cfRule type="cellIs" dxfId="205" priority="2" stopIfTrue="1" operator="equal">
      <formula>0</formula>
    </cfRule>
  </conditionalFormatting>
  <conditionalFormatting sqref="M17:M20">
    <cfRule type="cellIs" dxfId="20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0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6.85546875" bestFit="1" customWidth="1"/>
    <col min="5" max="9" width="6.42578125" bestFit="1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469</v>
      </c>
      <c r="C8" s="78">
        <f>(B8/$B$40)*1000</f>
        <v>6.3420372949655848</v>
      </c>
      <c r="D8" s="77">
        <f t="shared" ref="D8:M8" si="0">(SUM(D23:D39))+D15+D21</f>
        <v>141</v>
      </c>
      <c r="E8" s="77">
        <f t="shared" si="0"/>
        <v>43</v>
      </c>
      <c r="F8" s="77">
        <f t="shared" si="0"/>
        <v>141</v>
      </c>
      <c r="G8" s="77">
        <f t="shared" si="0"/>
        <v>285</v>
      </c>
      <c r="H8" s="77">
        <f t="shared" si="0"/>
        <v>222</v>
      </c>
      <c r="I8" s="77">
        <f t="shared" si="0"/>
        <v>237</v>
      </c>
      <c r="J8" s="77">
        <f t="shared" si="0"/>
        <v>0</v>
      </c>
      <c r="K8" s="77">
        <f t="shared" si="0"/>
        <v>1</v>
      </c>
      <c r="L8" s="77">
        <f t="shared" si="0"/>
        <v>9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22</v>
      </c>
      <c r="C11" s="19">
        <f>(B11/$B$40)*1000</f>
        <v>0.29749428675744755</v>
      </c>
      <c r="D11" s="40">
        <v>7</v>
      </c>
      <c r="E11" s="40">
        <v>4</v>
      </c>
      <c r="F11" s="40">
        <v>8</v>
      </c>
      <c r="G11" s="40">
        <v>10</v>
      </c>
      <c r="H11" s="40">
        <v>13</v>
      </c>
      <c r="I11" s="53">
        <v>7</v>
      </c>
      <c r="J11" s="53"/>
      <c r="K11" s="53">
        <v>1</v>
      </c>
      <c r="L11" s="53">
        <v>1</v>
      </c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18</v>
      </c>
      <c r="C13" s="19">
        <f>(B13/$B$40)*1000</f>
        <v>0.24340441643791161</v>
      </c>
      <c r="D13" s="41">
        <v>1</v>
      </c>
      <c r="E13" s="41">
        <v>5</v>
      </c>
      <c r="F13" s="41">
        <v>6</v>
      </c>
      <c r="G13" s="41">
        <v>7</v>
      </c>
      <c r="H13" s="41">
        <v>12</v>
      </c>
      <c r="I13" s="54">
        <v>6</v>
      </c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16</v>
      </c>
      <c r="C14" s="19">
        <f>(B14/$B$40)*1000</f>
        <v>0.21635948127814364</v>
      </c>
      <c r="D14" s="41">
        <v>2</v>
      </c>
      <c r="E14" s="41"/>
      <c r="F14" s="41">
        <v>5</v>
      </c>
      <c r="G14" s="41">
        <v>11</v>
      </c>
      <c r="H14" s="41">
        <v>2</v>
      </c>
      <c r="I14" s="54">
        <v>14</v>
      </c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56</v>
      </c>
      <c r="C15" s="78">
        <f>(B15/B40)*1000</f>
        <v>0.75725818447350268</v>
      </c>
      <c r="D15" s="83">
        <f t="shared" ref="D15:M15" si="1">SUM(D11:D14)</f>
        <v>10</v>
      </c>
      <c r="E15" s="83">
        <f t="shared" si="1"/>
        <v>9</v>
      </c>
      <c r="F15" s="83">
        <f t="shared" si="1"/>
        <v>19</v>
      </c>
      <c r="G15" s="83">
        <f t="shared" si="1"/>
        <v>28</v>
      </c>
      <c r="H15" s="83">
        <f t="shared" si="1"/>
        <v>27</v>
      </c>
      <c r="I15" s="83">
        <f t="shared" si="1"/>
        <v>27</v>
      </c>
      <c r="J15" s="83">
        <f t="shared" si="1"/>
        <v>0</v>
      </c>
      <c r="K15" s="83">
        <f t="shared" si="1"/>
        <v>1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6</v>
      </c>
      <c r="C17" s="19">
        <f>(B17/$B$40)*1000</f>
        <v>8.1134805479303865E-2</v>
      </c>
      <c r="D17" s="41">
        <v>3</v>
      </c>
      <c r="E17" s="41">
        <v>2</v>
      </c>
      <c r="F17" s="41">
        <v>3</v>
      </c>
      <c r="G17" s="41">
        <v>1</v>
      </c>
      <c r="H17" s="41">
        <v>6</v>
      </c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27</v>
      </c>
      <c r="C18" s="19">
        <f>(B18/$B$40)*1000</f>
        <v>0.36510662465686738</v>
      </c>
      <c r="D18" s="41">
        <v>2</v>
      </c>
      <c r="E18" s="41">
        <v>4</v>
      </c>
      <c r="F18" s="41">
        <v>7</v>
      </c>
      <c r="G18" s="41">
        <v>16</v>
      </c>
      <c r="H18" s="41">
        <v>13</v>
      </c>
      <c r="I18" s="41">
        <v>14</v>
      </c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95</v>
      </c>
      <c r="C19" s="19">
        <f>(B19/$B$40)*1000</f>
        <v>1.2846344200889779</v>
      </c>
      <c r="D19" s="41">
        <v>37</v>
      </c>
      <c r="E19" s="41">
        <v>8</v>
      </c>
      <c r="F19" s="41">
        <v>32</v>
      </c>
      <c r="G19" s="41">
        <v>55</v>
      </c>
      <c r="H19" s="41">
        <v>41</v>
      </c>
      <c r="I19" s="41">
        <v>51</v>
      </c>
      <c r="J19" s="41"/>
      <c r="K19" s="41"/>
      <c r="L19" s="41">
        <v>3</v>
      </c>
      <c r="M19" s="49"/>
    </row>
    <row r="20" spans="1:13" s="2" customFormat="1" x14ac:dyDescent="0.2">
      <c r="A20" s="23" t="s">
        <v>26</v>
      </c>
      <c r="B20" s="18">
        <f>SUM(E20:G20)</f>
        <v>12</v>
      </c>
      <c r="C20" s="19">
        <f>(B20/$B$40)*1000</f>
        <v>0.16226961095860773</v>
      </c>
      <c r="D20" s="41">
        <v>4</v>
      </c>
      <c r="E20" s="41"/>
      <c r="F20" s="41">
        <v>1</v>
      </c>
      <c r="G20" s="41">
        <v>11</v>
      </c>
      <c r="H20" s="41">
        <v>2</v>
      </c>
      <c r="I20" s="41">
        <v>10</v>
      </c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140</v>
      </c>
      <c r="C21" s="78">
        <f>(B21/$B$40)*1000</f>
        <v>1.8931454611837566</v>
      </c>
      <c r="D21" s="83">
        <f>SUM(D17:D20)</f>
        <v>46</v>
      </c>
      <c r="E21" s="83">
        <f t="shared" ref="E21:M21" si="2">SUM(E17:E20)</f>
        <v>14</v>
      </c>
      <c r="F21" s="83">
        <f t="shared" si="2"/>
        <v>43</v>
      </c>
      <c r="G21" s="83">
        <f t="shared" si="2"/>
        <v>83</v>
      </c>
      <c r="H21" s="83">
        <f t="shared" si="2"/>
        <v>62</v>
      </c>
      <c r="I21" s="83">
        <f t="shared" si="2"/>
        <v>75</v>
      </c>
      <c r="J21" s="83">
        <f t="shared" si="2"/>
        <v>0</v>
      </c>
      <c r="K21" s="83">
        <f t="shared" si="2"/>
        <v>0</v>
      </c>
      <c r="L21" s="83">
        <f t="shared" si="2"/>
        <v>3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79</v>
      </c>
      <c r="C23" s="19">
        <f t="shared" ref="C23:C39" si="3">(B23/$B$40)*1000</f>
        <v>1.0682749388108341</v>
      </c>
      <c r="D23" s="40">
        <v>18</v>
      </c>
      <c r="E23" s="40">
        <v>7</v>
      </c>
      <c r="F23" s="40">
        <v>30</v>
      </c>
      <c r="G23" s="40">
        <v>42</v>
      </c>
      <c r="H23" s="40">
        <v>36</v>
      </c>
      <c r="I23" s="40">
        <v>41</v>
      </c>
      <c r="J23" s="40"/>
      <c r="K23" s="40"/>
      <c r="L23" s="40">
        <v>2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20</v>
      </c>
      <c r="C24" s="19">
        <f t="shared" si="3"/>
        <v>0.27044935159767952</v>
      </c>
      <c r="D24" s="41">
        <v>7</v>
      </c>
      <c r="E24" s="54">
        <v>2</v>
      </c>
      <c r="F24" s="54">
        <v>8</v>
      </c>
      <c r="G24" s="41">
        <v>10</v>
      </c>
      <c r="H24" s="41">
        <v>10</v>
      </c>
      <c r="I24" s="41">
        <v>10</v>
      </c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2</v>
      </c>
      <c r="C25" s="19">
        <f t="shared" si="3"/>
        <v>2.7044935159767955E-2</v>
      </c>
      <c r="D25" s="41"/>
      <c r="E25" s="54"/>
      <c r="F25" s="54"/>
      <c r="G25" s="41">
        <v>2</v>
      </c>
      <c r="H25" s="41">
        <v>2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1</v>
      </c>
      <c r="C26" s="19">
        <f t="shared" si="3"/>
        <v>1.3522467579883977E-2</v>
      </c>
      <c r="D26" s="41">
        <v>1</v>
      </c>
      <c r="E26" s="54"/>
      <c r="F26" s="54"/>
      <c r="G26" s="41">
        <v>1</v>
      </c>
      <c r="H26" s="41"/>
      <c r="I26" s="41">
        <v>1</v>
      </c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3</v>
      </c>
      <c r="C28" s="19">
        <f t="shared" si="3"/>
        <v>4.0567402739651932E-2</v>
      </c>
      <c r="D28" s="41"/>
      <c r="E28" s="54"/>
      <c r="F28" s="54"/>
      <c r="G28" s="41">
        <v>3</v>
      </c>
      <c r="H28" s="41"/>
      <c r="I28" s="41">
        <v>3</v>
      </c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3</v>
      </c>
      <c r="C29" s="19">
        <f t="shared" si="3"/>
        <v>4.0567402739651932E-2</v>
      </c>
      <c r="D29" s="41">
        <v>1</v>
      </c>
      <c r="E29" s="54">
        <v>1</v>
      </c>
      <c r="F29" s="54"/>
      <c r="G29" s="41">
        <v>2</v>
      </c>
      <c r="H29" s="41"/>
      <c r="I29" s="41">
        <v>3</v>
      </c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</v>
      </c>
      <c r="C31" s="19">
        <f t="shared" si="3"/>
        <v>1.3522467579883977E-2</v>
      </c>
      <c r="D31" s="41"/>
      <c r="E31" s="54"/>
      <c r="F31" s="54"/>
      <c r="G31" s="41">
        <v>1</v>
      </c>
      <c r="H31" s="41"/>
      <c r="I31" s="41"/>
      <c r="J31" s="41"/>
      <c r="K31" s="41"/>
      <c r="L31" s="41">
        <v>1</v>
      </c>
      <c r="M31" s="49"/>
    </row>
    <row r="32" spans="1:13" s="2" customFormat="1" x14ac:dyDescent="0.2">
      <c r="A32" s="26" t="s">
        <v>38</v>
      </c>
      <c r="B32" s="18">
        <f t="shared" si="4"/>
        <v>14</v>
      </c>
      <c r="C32" s="19">
        <f t="shared" si="3"/>
        <v>0.18931454611837567</v>
      </c>
      <c r="D32" s="41">
        <v>1</v>
      </c>
      <c r="E32" s="54"/>
      <c r="F32" s="54">
        <v>3</v>
      </c>
      <c r="G32" s="41">
        <v>11</v>
      </c>
      <c r="H32" s="41">
        <v>10</v>
      </c>
      <c r="I32" s="41">
        <v>4</v>
      </c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104</v>
      </c>
      <c r="C34" s="19">
        <f t="shared" si="3"/>
        <v>1.4063366283079337</v>
      </c>
      <c r="D34" s="41">
        <v>50</v>
      </c>
      <c r="E34" s="54">
        <v>9</v>
      </c>
      <c r="F34" s="54">
        <v>24</v>
      </c>
      <c r="G34" s="43">
        <v>71</v>
      </c>
      <c r="H34" s="41">
        <v>51</v>
      </c>
      <c r="I34" s="41">
        <v>51</v>
      </c>
      <c r="J34" s="41"/>
      <c r="K34" s="41"/>
      <c r="L34" s="41">
        <v>2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1</v>
      </c>
      <c r="C36" s="19">
        <f t="shared" si="3"/>
        <v>1.3522467579883977E-2</v>
      </c>
      <c r="D36" s="41"/>
      <c r="E36" s="54"/>
      <c r="F36" s="54"/>
      <c r="G36" s="43">
        <v>1</v>
      </c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8</v>
      </c>
      <c r="C37" s="19">
        <f t="shared" si="3"/>
        <v>0.10817974063907182</v>
      </c>
      <c r="D37" s="41">
        <v>4</v>
      </c>
      <c r="E37" s="54"/>
      <c r="F37" s="54">
        <v>2</v>
      </c>
      <c r="G37" s="43">
        <v>6</v>
      </c>
      <c r="H37" s="41"/>
      <c r="I37" s="41">
        <v>8</v>
      </c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25</v>
      </c>
      <c r="C38" s="19">
        <f t="shared" si="3"/>
        <v>0.33806168949709942</v>
      </c>
      <c r="D38" s="41">
        <v>2</v>
      </c>
      <c r="E38" s="54">
        <v>1</v>
      </c>
      <c r="F38" s="54">
        <v>9</v>
      </c>
      <c r="G38" s="43">
        <v>15</v>
      </c>
      <c r="H38" s="41">
        <v>17</v>
      </c>
      <c r="I38" s="41">
        <v>8</v>
      </c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12</v>
      </c>
      <c r="C39" s="19">
        <f t="shared" si="3"/>
        <v>0.16226961095860773</v>
      </c>
      <c r="D39" s="41">
        <v>1</v>
      </c>
      <c r="E39" s="54"/>
      <c r="F39" s="54">
        <v>3</v>
      </c>
      <c r="G39" s="41">
        <v>9</v>
      </c>
      <c r="H39" s="41">
        <v>6</v>
      </c>
      <c r="I39" s="41">
        <v>6</v>
      </c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73951</v>
      </c>
      <c r="C40" s="29"/>
      <c r="D40" s="28">
        <v>36087</v>
      </c>
      <c r="E40" s="28">
        <v>30628</v>
      </c>
      <c r="F40" s="28">
        <v>21295</v>
      </c>
      <c r="G40" s="28">
        <v>22028</v>
      </c>
      <c r="H40" s="28">
        <v>56661</v>
      </c>
      <c r="I40" s="28">
        <v>12729</v>
      </c>
      <c r="J40" s="28">
        <v>380</v>
      </c>
      <c r="K40" s="28">
        <v>4181</v>
      </c>
      <c r="L40" s="28"/>
      <c r="M40" s="30">
        <v>3142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03" priority="6" stopIfTrue="1" operator="equal">
      <formula>0</formula>
    </cfRule>
  </conditionalFormatting>
  <conditionalFormatting sqref="H23:H39">
    <cfRule type="cellIs" dxfId="202" priority="5" stopIfTrue="1" operator="equal">
      <formula>0</formula>
    </cfRule>
  </conditionalFormatting>
  <conditionalFormatting sqref="D17:D20 F17:F20 H17:H20 J17:J20 L17:L20">
    <cfRule type="cellIs" dxfId="201" priority="4" stopIfTrue="1" operator="equal">
      <formula>0</formula>
    </cfRule>
  </conditionalFormatting>
  <conditionalFormatting sqref="E17:E20 G17:G20 I17:I20 K17:K20">
    <cfRule type="cellIs" dxfId="200" priority="3" stopIfTrue="1" operator="equal">
      <formula>0</formula>
    </cfRule>
  </conditionalFormatting>
  <conditionalFormatting sqref="E23:F23">
    <cfRule type="cellIs" dxfId="199" priority="2" stopIfTrue="1" operator="equal">
      <formula>0</formula>
    </cfRule>
  </conditionalFormatting>
  <conditionalFormatting sqref="M17:M20">
    <cfRule type="cellIs" dxfId="19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51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15</v>
      </c>
      <c r="C8" s="78">
        <f>(B8/$B$40)*1000</f>
        <v>8.1877729257641914</v>
      </c>
      <c r="D8" s="77">
        <f t="shared" ref="D8:M8" si="0">(SUM(D23:D39))+D15+D21</f>
        <v>6</v>
      </c>
      <c r="E8" s="77">
        <f t="shared" si="0"/>
        <v>2</v>
      </c>
      <c r="F8" s="77">
        <f t="shared" si="0"/>
        <v>6</v>
      </c>
      <c r="G8" s="77">
        <f t="shared" si="0"/>
        <v>7</v>
      </c>
      <c r="H8" s="77">
        <f t="shared" si="0"/>
        <v>14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2</v>
      </c>
      <c r="C11" s="19">
        <f>(B11/$B$40)*1000</f>
        <v>1.0917030567685588</v>
      </c>
      <c r="D11" s="40">
        <v>2</v>
      </c>
      <c r="E11" s="40">
        <v>1</v>
      </c>
      <c r="F11" s="40"/>
      <c r="G11" s="40">
        <v>1</v>
      </c>
      <c r="H11" s="40">
        <v>1</v>
      </c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2</v>
      </c>
      <c r="C13" s="19">
        <f>(B13/$B$40)*1000</f>
        <v>1.0917030567685588</v>
      </c>
      <c r="D13" s="41"/>
      <c r="E13" s="41">
        <v>1</v>
      </c>
      <c r="F13" s="41">
        <v>1</v>
      </c>
      <c r="G13" s="41"/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4</v>
      </c>
      <c r="C15" s="78">
        <f>(B15/B40)*1000</f>
        <v>2.1834061135371177</v>
      </c>
      <c r="D15" s="83">
        <f t="shared" ref="D15:M15" si="1">SUM(D11:D14)</f>
        <v>2</v>
      </c>
      <c r="E15" s="83">
        <f t="shared" si="1"/>
        <v>2</v>
      </c>
      <c r="F15" s="83">
        <f t="shared" si="1"/>
        <v>1</v>
      </c>
      <c r="G15" s="83">
        <f t="shared" si="1"/>
        <v>1</v>
      </c>
      <c r="H15" s="83">
        <f t="shared" si="1"/>
        <v>3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</v>
      </c>
      <c r="C19" s="19">
        <f>(B19/$B$40)*1000</f>
        <v>1.0917030567685588</v>
      </c>
      <c r="D19" s="41">
        <v>2</v>
      </c>
      <c r="E19" s="41"/>
      <c r="F19" s="41">
        <v>2</v>
      </c>
      <c r="G19" s="41"/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2</v>
      </c>
      <c r="C21" s="78">
        <f>(B21/$B$40)*1000</f>
        <v>1.0917030567685588</v>
      </c>
      <c r="D21" s="83">
        <f>SUM(D17:D20)</f>
        <v>2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0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5</v>
      </c>
      <c r="C23" s="19">
        <f t="shared" ref="C23:C39" si="3">(B23/$B$40)*1000</f>
        <v>2.7292576419213974</v>
      </c>
      <c r="D23" s="40">
        <v>1</v>
      </c>
      <c r="E23" s="40"/>
      <c r="F23" s="40">
        <v>2</v>
      </c>
      <c r="G23" s="40">
        <v>3</v>
      </c>
      <c r="H23" s="40">
        <v>5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</v>
      </c>
      <c r="C31" s="19">
        <f t="shared" si="3"/>
        <v>0.54585152838427942</v>
      </c>
      <c r="D31" s="41">
        <v>1</v>
      </c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3</v>
      </c>
      <c r="C34" s="19">
        <f t="shared" si="3"/>
        <v>1.6375545851528384</v>
      </c>
      <c r="D34" s="41"/>
      <c r="E34" s="54"/>
      <c r="F34" s="54">
        <v>1</v>
      </c>
      <c r="G34" s="43">
        <v>2</v>
      </c>
      <c r="H34" s="41">
        <v>3</v>
      </c>
      <c r="I34" s="41"/>
      <c r="J34" s="41"/>
      <c r="K34" s="41"/>
      <c r="L34" s="41"/>
      <c r="M34" s="49">
        <v>1</v>
      </c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1832</v>
      </c>
      <c r="C40" s="29"/>
      <c r="D40" s="28">
        <v>926</v>
      </c>
      <c r="E40" s="28">
        <v>729</v>
      </c>
      <c r="F40" s="28">
        <v>508</v>
      </c>
      <c r="G40" s="28">
        <v>595</v>
      </c>
      <c r="H40" s="28">
        <v>1705</v>
      </c>
      <c r="I40" s="28">
        <v>44</v>
      </c>
      <c r="J40" s="28">
        <v>70</v>
      </c>
      <c r="K40" s="28">
        <v>13</v>
      </c>
      <c r="L40" s="28"/>
      <c r="M40" s="30">
        <v>157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97" priority="6" stopIfTrue="1" operator="equal">
      <formula>0</formula>
    </cfRule>
  </conditionalFormatting>
  <conditionalFormatting sqref="H23:H39">
    <cfRule type="cellIs" dxfId="196" priority="5" stopIfTrue="1" operator="equal">
      <formula>0</formula>
    </cfRule>
  </conditionalFormatting>
  <conditionalFormatting sqref="D17:D20 F17:F20 H17:H20 J17:J20 L17:L20">
    <cfRule type="cellIs" dxfId="195" priority="4" stopIfTrue="1" operator="equal">
      <formula>0</formula>
    </cfRule>
  </conditionalFormatting>
  <conditionalFormatting sqref="E17:E20 G17:G20 I17:I20 K17:K20">
    <cfRule type="cellIs" dxfId="194" priority="3" stopIfTrue="1" operator="equal">
      <formula>0</formula>
    </cfRule>
  </conditionalFormatting>
  <conditionalFormatting sqref="E23:F23">
    <cfRule type="cellIs" dxfId="193" priority="2" stopIfTrue="1" operator="equal">
      <formula>0</formula>
    </cfRule>
  </conditionalFormatting>
  <conditionalFormatting sqref="M17:M20">
    <cfRule type="cellIs" dxfId="19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52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62</v>
      </c>
      <c r="C8" s="78">
        <f>(B8/$B$40)*1000</f>
        <v>12.987012987012989</v>
      </c>
      <c r="D8" s="77">
        <f t="shared" ref="D8:M8" si="0">(SUM(D23:D39))+D15+D21</f>
        <v>16</v>
      </c>
      <c r="E8" s="77">
        <f t="shared" si="0"/>
        <v>7</v>
      </c>
      <c r="F8" s="77">
        <f t="shared" si="0"/>
        <v>17</v>
      </c>
      <c r="G8" s="77">
        <f t="shared" si="0"/>
        <v>38</v>
      </c>
      <c r="H8" s="77">
        <f t="shared" si="0"/>
        <v>58</v>
      </c>
      <c r="I8" s="77">
        <f t="shared" si="0"/>
        <v>3</v>
      </c>
      <c r="J8" s="77">
        <f t="shared" si="0"/>
        <v>1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2</v>
      </c>
      <c r="C11" s="19">
        <f>(B11/$B$40)*1000</f>
        <v>0.41893590280687054</v>
      </c>
      <c r="D11" s="40"/>
      <c r="E11" s="40"/>
      <c r="F11" s="40">
        <v>2</v>
      </c>
      <c r="G11" s="40"/>
      <c r="H11" s="40">
        <v>2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2</v>
      </c>
      <c r="C13" s="19">
        <f>(B13/$B$40)*1000</f>
        <v>0.41893590280687054</v>
      </c>
      <c r="D13" s="41"/>
      <c r="E13" s="41">
        <v>1</v>
      </c>
      <c r="F13" s="41">
        <v>1</v>
      </c>
      <c r="G13" s="41"/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4</v>
      </c>
      <c r="C15" s="78">
        <f>(B15/B40)*1000</f>
        <v>0.83787180561374108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3</v>
      </c>
      <c r="G15" s="83">
        <f t="shared" si="1"/>
        <v>0</v>
      </c>
      <c r="H15" s="83">
        <f t="shared" si="1"/>
        <v>4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6</v>
      </c>
      <c r="C18" s="19">
        <f>(B18/$B$40)*1000</f>
        <v>1.2568077084206117</v>
      </c>
      <c r="D18" s="41"/>
      <c r="E18" s="41"/>
      <c r="F18" s="41"/>
      <c r="G18" s="41">
        <v>6</v>
      </c>
      <c r="H18" s="41">
        <v>6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4</v>
      </c>
      <c r="C19" s="19">
        <f>(B19/$B$40)*1000</f>
        <v>0.83787180561374108</v>
      </c>
      <c r="D19" s="41">
        <v>2</v>
      </c>
      <c r="E19" s="41">
        <v>1</v>
      </c>
      <c r="F19" s="41">
        <v>1</v>
      </c>
      <c r="G19" s="41">
        <v>2</v>
      </c>
      <c r="H19" s="41">
        <v>3</v>
      </c>
      <c r="I19" s="41">
        <v>1</v>
      </c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2</v>
      </c>
      <c r="C20" s="19">
        <f>(B20/$B$40)*1000</f>
        <v>0.41893590280687054</v>
      </c>
      <c r="D20" s="41"/>
      <c r="E20" s="41"/>
      <c r="F20" s="41"/>
      <c r="G20" s="41">
        <v>2</v>
      </c>
      <c r="H20" s="41">
        <v>2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12</v>
      </c>
      <c r="C21" s="78">
        <f>(B21/$B$40)*1000</f>
        <v>2.5136154168412235</v>
      </c>
      <c r="D21" s="83">
        <f>SUM(D17:D20)</f>
        <v>2</v>
      </c>
      <c r="E21" s="83">
        <f t="shared" ref="E21:M21" si="2">SUM(E17:E20)</f>
        <v>1</v>
      </c>
      <c r="F21" s="83">
        <f t="shared" si="2"/>
        <v>1</v>
      </c>
      <c r="G21" s="83">
        <f t="shared" si="2"/>
        <v>10</v>
      </c>
      <c r="H21" s="83">
        <f t="shared" si="2"/>
        <v>11</v>
      </c>
      <c r="I21" s="83">
        <f t="shared" si="2"/>
        <v>1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16</v>
      </c>
      <c r="C23" s="19">
        <f t="shared" ref="C23:C39" si="3">(B23/$B$40)*1000</f>
        <v>3.3514872224549643</v>
      </c>
      <c r="D23" s="40">
        <v>3</v>
      </c>
      <c r="E23" s="40">
        <v>1</v>
      </c>
      <c r="F23" s="40">
        <v>4</v>
      </c>
      <c r="G23" s="40">
        <v>11</v>
      </c>
      <c r="H23" s="40">
        <v>14</v>
      </c>
      <c r="I23" s="40">
        <v>1</v>
      </c>
      <c r="J23" s="40">
        <v>1</v>
      </c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1</v>
      </c>
      <c r="C24" s="19">
        <f t="shared" si="3"/>
        <v>0.20946795140343527</v>
      </c>
      <c r="D24" s="41"/>
      <c r="E24" s="54"/>
      <c r="F24" s="54">
        <v>1</v>
      </c>
      <c r="G24" s="41"/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2</v>
      </c>
      <c r="C25" s="19">
        <f t="shared" si="3"/>
        <v>0.41893590280687054</v>
      </c>
      <c r="D25" s="41"/>
      <c r="E25" s="54"/>
      <c r="F25" s="54"/>
      <c r="G25" s="41">
        <v>2</v>
      </c>
      <c r="H25" s="41">
        <v>2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9</v>
      </c>
      <c r="C31" s="19">
        <f t="shared" si="3"/>
        <v>1.8852115626309174</v>
      </c>
      <c r="D31" s="41">
        <v>4</v>
      </c>
      <c r="E31" s="54"/>
      <c r="F31" s="54">
        <v>1</v>
      </c>
      <c r="G31" s="41">
        <v>8</v>
      </c>
      <c r="H31" s="41">
        <v>9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5</v>
      </c>
      <c r="C32" s="19">
        <f t="shared" si="3"/>
        <v>1.0473397570171763</v>
      </c>
      <c r="D32" s="41">
        <v>1</v>
      </c>
      <c r="E32" s="54"/>
      <c r="F32" s="54">
        <v>2</v>
      </c>
      <c r="G32" s="41">
        <v>3</v>
      </c>
      <c r="H32" s="41">
        <v>5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11</v>
      </c>
      <c r="C34" s="19">
        <f t="shared" si="3"/>
        <v>2.3041474654377878</v>
      </c>
      <c r="D34" s="41">
        <v>5</v>
      </c>
      <c r="E34" s="54">
        <v>4</v>
      </c>
      <c r="F34" s="54">
        <v>4</v>
      </c>
      <c r="G34" s="43">
        <v>3</v>
      </c>
      <c r="H34" s="41">
        <v>10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0.20946795140343527</v>
      </c>
      <c r="D38" s="41">
        <v>1</v>
      </c>
      <c r="E38" s="54"/>
      <c r="F38" s="54">
        <v>1</v>
      </c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</v>
      </c>
      <c r="C39" s="19">
        <f t="shared" si="3"/>
        <v>0.20946795140343527</v>
      </c>
      <c r="D39" s="41"/>
      <c r="E39" s="54"/>
      <c r="F39" s="54"/>
      <c r="G39" s="41">
        <v>1</v>
      </c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4774</v>
      </c>
      <c r="C40" s="29"/>
      <c r="D40" s="28">
        <v>2376</v>
      </c>
      <c r="E40" s="28">
        <v>2117</v>
      </c>
      <c r="F40" s="28">
        <v>1329</v>
      </c>
      <c r="G40" s="28">
        <v>1328</v>
      </c>
      <c r="H40" s="28">
        <v>4476</v>
      </c>
      <c r="I40" s="28">
        <v>98</v>
      </c>
      <c r="J40" s="28">
        <v>159</v>
      </c>
      <c r="K40" s="28">
        <v>41</v>
      </c>
      <c r="L40" s="28"/>
      <c r="M40" s="30">
        <v>129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91" priority="6" stopIfTrue="1" operator="equal">
      <formula>0</formula>
    </cfRule>
  </conditionalFormatting>
  <conditionalFormatting sqref="H23:H39">
    <cfRule type="cellIs" dxfId="190" priority="5" stopIfTrue="1" operator="equal">
      <formula>0</formula>
    </cfRule>
  </conditionalFormatting>
  <conditionalFormatting sqref="D17:D20 F17:F20 H17:H20 J17:J20 L17:L20">
    <cfRule type="cellIs" dxfId="189" priority="4" stopIfTrue="1" operator="equal">
      <formula>0</formula>
    </cfRule>
  </conditionalFormatting>
  <conditionalFormatting sqref="E17:E20 G17:G20 I17:I20 K17:K20">
    <cfRule type="cellIs" dxfId="188" priority="3" stopIfTrue="1" operator="equal">
      <formula>0</formula>
    </cfRule>
  </conditionalFormatting>
  <conditionalFormatting sqref="E23:F23">
    <cfRule type="cellIs" dxfId="187" priority="2" stopIfTrue="1" operator="equal">
      <formula>0</formula>
    </cfRule>
  </conditionalFormatting>
  <conditionalFormatting sqref="M17:M20">
    <cfRule type="cellIs" dxfId="18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3">
    <pageSetUpPr fitToPage="1"/>
  </sheetPr>
  <dimension ref="A1:M43"/>
  <sheetViews>
    <sheetView topLeftCell="A3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39</v>
      </c>
      <c r="C8" s="78">
        <f>(B8/$B$40)*1000</f>
        <v>15.776699029126213</v>
      </c>
      <c r="D8" s="77">
        <f t="shared" ref="D8:M8" si="0">(SUM(D23:D39))+D15+D21</f>
        <v>12</v>
      </c>
      <c r="E8" s="77">
        <f t="shared" si="0"/>
        <v>6</v>
      </c>
      <c r="F8" s="77">
        <f t="shared" si="0"/>
        <v>9</v>
      </c>
      <c r="G8" s="77">
        <f t="shared" si="0"/>
        <v>24</v>
      </c>
      <c r="H8" s="77">
        <f t="shared" si="0"/>
        <v>39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0.4045307443365696</v>
      </c>
      <c r="D11" s="40">
        <v>1</v>
      </c>
      <c r="E11" s="40">
        <v>1</v>
      </c>
      <c r="F11" s="40"/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0.4045307443365696</v>
      </c>
      <c r="D15" s="83">
        <f t="shared" ref="D15:M15" si="1">SUM(D11:D14)</f>
        <v>1</v>
      </c>
      <c r="E15" s="83">
        <f t="shared" si="1"/>
        <v>1</v>
      </c>
      <c r="F15" s="83">
        <f t="shared" si="1"/>
        <v>0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2</v>
      </c>
      <c r="C18" s="19">
        <f>(B18/$B$40)*1000</f>
        <v>0.80906148867313921</v>
      </c>
      <c r="D18" s="41"/>
      <c r="E18" s="41"/>
      <c r="F18" s="41"/>
      <c r="G18" s="41">
        <v>2</v>
      </c>
      <c r="H18" s="41">
        <v>2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3</v>
      </c>
      <c r="C19" s="19">
        <f>(B19/$B$40)*1000</f>
        <v>1.2135922330097086</v>
      </c>
      <c r="D19" s="41"/>
      <c r="E19" s="41">
        <v>1</v>
      </c>
      <c r="F19" s="41"/>
      <c r="G19" s="41">
        <v>2</v>
      </c>
      <c r="H19" s="41">
        <v>3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0.4045307443365696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6</v>
      </c>
      <c r="C21" s="78">
        <f>(B21/$B$40)*1000</f>
        <v>2.4271844660194173</v>
      </c>
      <c r="D21" s="83">
        <f>SUM(D17:D20)</f>
        <v>0</v>
      </c>
      <c r="E21" s="83">
        <f t="shared" ref="E21:M21" si="2">SUM(E17:E20)</f>
        <v>1</v>
      </c>
      <c r="F21" s="83">
        <f t="shared" si="2"/>
        <v>0</v>
      </c>
      <c r="G21" s="83">
        <f t="shared" si="2"/>
        <v>5</v>
      </c>
      <c r="H21" s="83">
        <f t="shared" si="2"/>
        <v>6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13</v>
      </c>
      <c r="C23" s="19">
        <f t="shared" ref="C23:C39" si="3">(B23/$B$40)*1000</f>
        <v>5.2588996763754041</v>
      </c>
      <c r="D23" s="40">
        <v>4</v>
      </c>
      <c r="E23" s="40"/>
      <c r="F23" s="40">
        <v>3</v>
      </c>
      <c r="G23" s="40">
        <v>10</v>
      </c>
      <c r="H23" s="40">
        <v>13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</v>
      </c>
      <c r="C31" s="19">
        <f t="shared" si="3"/>
        <v>0.4045307443365696</v>
      </c>
      <c r="D31" s="41"/>
      <c r="E31" s="54"/>
      <c r="F31" s="54">
        <v>1</v>
      </c>
      <c r="G31" s="41"/>
      <c r="H31" s="41">
        <v>1</v>
      </c>
      <c r="I31" s="41"/>
      <c r="J31" s="41"/>
      <c r="K31" s="41"/>
      <c r="L31" s="41"/>
      <c r="M31" s="49">
        <v>1</v>
      </c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0.4045307443365696</v>
      </c>
      <c r="D32" s="41">
        <v>1</v>
      </c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14</v>
      </c>
      <c r="C34" s="19">
        <f t="shared" si="3"/>
        <v>5.6634304207119746</v>
      </c>
      <c r="D34" s="41">
        <v>4</v>
      </c>
      <c r="E34" s="54">
        <v>1</v>
      </c>
      <c r="F34" s="54">
        <v>5</v>
      </c>
      <c r="G34" s="43">
        <v>8</v>
      </c>
      <c r="H34" s="41">
        <v>14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1</v>
      </c>
      <c r="C36" s="19">
        <f t="shared" si="3"/>
        <v>0.4045307443365696</v>
      </c>
      <c r="D36" s="41">
        <v>1</v>
      </c>
      <c r="E36" s="54">
        <v>1</v>
      </c>
      <c r="F36" s="54"/>
      <c r="G36" s="43"/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2</v>
      </c>
      <c r="C38" s="19">
        <f t="shared" si="3"/>
        <v>0.80906148867313921</v>
      </c>
      <c r="D38" s="41">
        <v>1</v>
      </c>
      <c r="E38" s="54">
        <v>2</v>
      </c>
      <c r="F38" s="54"/>
      <c r="G38" s="43"/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x14ac:dyDescent="0.2">
      <c r="A40" s="27" t="s">
        <v>52</v>
      </c>
      <c r="B40" s="45">
        <f>SUM(E40:G40)</f>
        <v>2472</v>
      </c>
      <c r="C40" s="46"/>
      <c r="D40" s="45">
        <v>1199</v>
      </c>
      <c r="E40" s="45">
        <v>1067</v>
      </c>
      <c r="F40" s="45">
        <v>685</v>
      </c>
      <c r="G40" s="45">
        <v>720</v>
      </c>
      <c r="H40" s="45">
        <v>2315</v>
      </c>
      <c r="I40" s="45">
        <v>80</v>
      </c>
      <c r="J40" s="45">
        <v>40</v>
      </c>
      <c r="K40" s="45">
        <v>37</v>
      </c>
      <c r="L40" s="45"/>
      <c r="M40" s="47">
        <v>217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85" priority="6" stopIfTrue="1" operator="equal">
      <formula>0</formula>
    </cfRule>
  </conditionalFormatting>
  <conditionalFormatting sqref="H23:H39">
    <cfRule type="cellIs" dxfId="184" priority="5" stopIfTrue="1" operator="equal">
      <formula>0</formula>
    </cfRule>
  </conditionalFormatting>
  <conditionalFormatting sqref="D17:D20 F17:F20 H17:H20 J17:J20 L17:L20">
    <cfRule type="cellIs" dxfId="183" priority="4" stopIfTrue="1" operator="equal">
      <formula>0</formula>
    </cfRule>
  </conditionalFormatting>
  <conditionalFormatting sqref="E17:E20 G17:G20 I17:I20 K17:K20">
    <cfRule type="cellIs" dxfId="182" priority="3" stopIfTrue="1" operator="equal">
      <formula>0</formula>
    </cfRule>
  </conditionalFormatting>
  <conditionalFormatting sqref="E23:F23">
    <cfRule type="cellIs" dxfId="181" priority="2" stopIfTrue="1" operator="equal">
      <formula>0</formula>
    </cfRule>
  </conditionalFormatting>
  <conditionalFormatting sqref="M17:M20">
    <cfRule type="cellIs" dxfId="180" priority="1" stopIfTrue="1" operator="equal">
      <formula>0</formula>
    </cfRule>
  </conditionalFormatting>
  <printOptions gridLines="1"/>
  <pageMargins left="0.75" right="0.75" top="1" bottom="1" header="0.5" footer="0.5"/>
  <pageSetup scale="86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4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45</v>
      </c>
      <c r="C8" s="78">
        <f>(B8/$B$40)*1000</f>
        <v>13.774104683195592</v>
      </c>
      <c r="D8" s="77">
        <f t="shared" ref="D8:M8" si="0">(SUM(D23:D39))+D15+D21</f>
        <v>11</v>
      </c>
      <c r="E8" s="77">
        <f t="shared" si="0"/>
        <v>11</v>
      </c>
      <c r="F8" s="77">
        <f t="shared" si="0"/>
        <v>15</v>
      </c>
      <c r="G8" s="77">
        <f t="shared" si="0"/>
        <v>19</v>
      </c>
      <c r="H8" s="77">
        <f t="shared" si="0"/>
        <v>36</v>
      </c>
      <c r="I8" s="77">
        <f t="shared" si="0"/>
        <v>4</v>
      </c>
      <c r="J8" s="77">
        <f t="shared" si="0"/>
        <v>0</v>
      </c>
      <c r="K8" s="77">
        <f t="shared" si="0"/>
        <v>0</v>
      </c>
      <c r="L8" s="77">
        <f t="shared" si="0"/>
        <v>5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0.30609121518212429</v>
      </c>
      <c r="D11" s="40"/>
      <c r="E11" s="40">
        <v>1</v>
      </c>
      <c r="F11" s="40"/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0.30609121518212429</v>
      </c>
      <c r="D13" s="41"/>
      <c r="E13" s="41"/>
      <c r="F13" s="41">
        <v>1</v>
      </c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2</v>
      </c>
      <c r="C14" s="19">
        <f>(B14/$B$40)*1000</f>
        <v>0.61218243036424858</v>
      </c>
      <c r="D14" s="41"/>
      <c r="E14" s="41"/>
      <c r="F14" s="41">
        <v>2</v>
      </c>
      <c r="G14" s="41"/>
      <c r="H14" s="41">
        <v>2</v>
      </c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4</v>
      </c>
      <c r="C15" s="78">
        <f>(B15/B40)*1000</f>
        <v>1.2243648607284972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3</v>
      </c>
      <c r="G15" s="83">
        <f t="shared" si="1"/>
        <v>0</v>
      </c>
      <c r="H15" s="83">
        <f t="shared" si="1"/>
        <v>4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13</v>
      </c>
      <c r="C19" s="19">
        <f>(B19/$B$40)*1000</f>
        <v>3.9791857973676152</v>
      </c>
      <c r="D19" s="41">
        <v>3</v>
      </c>
      <c r="E19" s="41">
        <v>2</v>
      </c>
      <c r="F19" s="41">
        <v>5</v>
      </c>
      <c r="G19" s="41">
        <v>6</v>
      </c>
      <c r="H19" s="41">
        <v>11</v>
      </c>
      <c r="I19" s="41">
        <v>1</v>
      </c>
      <c r="J19" s="41"/>
      <c r="K19" s="41"/>
      <c r="L19" s="41">
        <v>1</v>
      </c>
      <c r="M19" s="49"/>
    </row>
    <row r="20" spans="1:13" s="2" customFormat="1" x14ac:dyDescent="0.2">
      <c r="A20" s="23" t="s">
        <v>26</v>
      </c>
      <c r="B20" s="18">
        <f>SUM(E20:G20)</f>
        <v>2</v>
      </c>
      <c r="C20" s="19">
        <f>(B20/$B$40)*1000</f>
        <v>0.61218243036424858</v>
      </c>
      <c r="D20" s="41">
        <v>1</v>
      </c>
      <c r="E20" s="41"/>
      <c r="F20" s="41">
        <v>1</v>
      </c>
      <c r="G20" s="41">
        <v>1</v>
      </c>
      <c r="H20" s="41">
        <v>2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15</v>
      </c>
      <c r="C21" s="78">
        <f>(B21/$B$40)*1000</f>
        <v>4.5913682277318637</v>
      </c>
      <c r="D21" s="83">
        <f>SUM(D17:D20)</f>
        <v>4</v>
      </c>
      <c r="E21" s="83">
        <f t="shared" ref="E21:M21" si="2">SUM(E17:E20)</f>
        <v>2</v>
      </c>
      <c r="F21" s="83">
        <f t="shared" si="2"/>
        <v>6</v>
      </c>
      <c r="G21" s="83">
        <f t="shared" si="2"/>
        <v>7</v>
      </c>
      <c r="H21" s="83">
        <f t="shared" si="2"/>
        <v>13</v>
      </c>
      <c r="I21" s="83">
        <f t="shared" si="2"/>
        <v>1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7</v>
      </c>
      <c r="C23" s="19">
        <f t="shared" ref="C23:C39" si="3">(B23/$B$40)*1000</f>
        <v>2.1426385062748698</v>
      </c>
      <c r="D23" s="40">
        <v>2</v>
      </c>
      <c r="E23" s="40">
        <v>2</v>
      </c>
      <c r="F23" s="40">
        <v>3</v>
      </c>
      <c r="G23" s="40">
        <v>2</v>
      </c>
      <c r="H23" s="40">
        <v>3</v>
      </c>
      <c r="I23" s="40">
        <v>1</v>
      </c>
      <c r="J23" s="40"/>
      <c r="K23" s="40"/>
      <c r="L23" s="40">
        <v>3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6</v>
      </c>
      <c r="C24" s="19">
        <f t="shared" si="3"/>
        <v>1.8365472910927456</v>
      </c>
      <c r="D24" s="41"/>
      <c r="E24" s="54">
        <v>2</v>
      </c>
      <c r="F24" s="54"/>
      <c r="G24" s="41">
        <v>4</v>
      </c>
      <c r="H24" s="41">
        <v>4</v>
      </c>
      <c r="I24" s="41">
        <v>1</v>
      </c>
      <c r="J24" s="41"/>
      <c r="K24" s="41"/>
      <c r="L24" s="41">
        <v>1</v>
      </c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3</v>
      </c>
      <c r="C32" s="19">
        <f t="shared" si="3"/>
        <v>0.91827364554637281</v>
      </c>
      <c r="D32" s="41">
        <v>3</v>
      </c>
      <c r="E32" s="54"/>
      <c r="F32" s="54"/>
      <c r="G32" s="41">
        <v>3</v>
      </c>
      <c r="H32" s="41">
        <v>3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9</v>
      </c>
      <c r="C34" s="19">
        <f t="shared" si="3"/>
        <v>2.7548209366391188</v>
      </c>
      <c r="D34" s="41">
        <v>1</v>
      </c>
      <c r="E34" s="54">
        <v>4</v>
      </c>
      <c r="F34" s="54">
        <v>3</v>
      </c>
      <c r="G34" s="43">
        <v>2</v>
      </c>
      <c r="H34" s="41">
        <v>8</v>
      </c>
      <c r="I34" s="41">
        <v>1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0.30609121518212429</v>
      </c>
      <c r="D38" s="41">
        <v>1</v>
      </c>
      <c r="E38" s="54"/>
      <c r="F38" s="54"/>
      <c r="G38" s="43">
        <v>1</v>
      </c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3267</v>
      </c>
      <c r="C40" s="29"/>
      <c r="D40" s="28">
        <v>1654</v>
      </c>
      <c r="E40" s="28">
        <v>1391</v>
      </c>
      <c r="F40" s="28">
        <v>940</v>
      </c>
      <c r="G40" s="28">
        <v>936</v>
      </c>
      <c r="H40" s="28">
        <v>3065</v>
      </c>
      <c r="I40" s="28">
        <v>129</v>
      </c>
      <c r="J40" s="28">
        <v>46</v>
      </c>
      <c r="K40" s="28">
        <v>27</v>
      </c>
      <c r="L40" s="28"/>
      <c r="M40" s="30">
        <v>116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79" priority="6" stopIfTrue="1" operator="equal">
      <formula>0</formula>
    </cfRule>
  </conditionalFormatting>
  <conditionalFormatting sqref="H23:H39">
    <cfRule type="cellIs" dxfId="178" priority="5" stopIfTrue="1" operator="equal">
      <formula>0</formula>
    </cfRule>
  </conditionalFormatting>
  <conditionalFormatting sqref="D17:D20 F17:F20 H17:H20 J17:J20 L17:L20">
    <cfRule type="cellIs" dxfId="177" priority="4" stopIfTrue="1" operator="equal">
      <formula>0</formula>
    </cfRule>
  </conditionalFormatting>
  <conditionalFormatting sqref="E17:E20 G17:G20 I17:I20 K17:K20">
    <cfRule type="cellIs" dxfId="176" priority="3" stopIfTrue="1" operator="equal">
      <formula>0</formula>
    </cfRule>
  </conditionalFormatting>
  <conditionalFormatting sqref="E23:F23">
    <cfRule type="cellIs" dxfId="175" priority="2" stopIfTrue="1" operator="equal">
      <formula>0</formula>
    </cfRule>
  </conditionalFormatting>
  <conditionalFormatting sqref="M17:M20">
    <cfRule type="cellIs" dxfId="17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5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25</v>
      </c>
      <c r="C8" s="78">
        <f>(B8/$B$40)*1000</f>
        <v>14.277555682467161</v>
      </c>
      <c r="D8" s="77">
        <f t="shared" ref="D8:M8" si="0">(SUM(D23:D39))+D15+D21</f>
        <v>9</v>
      </c>
      <c r="E8" s="77">
        <f t="shared" si="0"/>
        <v>1</v>
      </c>
      <c r="F8" s="77">
        <f t="shared" si="0"/>
        <v>11</v>
      </c>
      <c r="G8" s="77">
        <f t="shared" si="0"/>
        <v>13</v>
      </c>
      <c r="H8" s="77">
        <f t="shared" si="0"/>
        <v>21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3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0.57110222729868643</v>
      </c>
      <c r="D11" s="40"/>
      <c r="E11" s="40">
        <v>1</v>
      </c>
      <c r="F11" s="40"/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0.57110222729868643</v>
      </c>
      <c r="D13" s="41"/>
      <c r="E13" s="41"/>
      <c r="F13" s="41">
        <v>1</v>
      </c>
      <c r="G13" s="41"/>
      <c r="H13" s="41"/>
      <c r="I13" s="54">
        <v>1</v>
      </c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</v>
      </c>
      <c r="C15" s="78">
        <f>(B15/B40)*1000</f>
        <v>1.1422044545973729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1</v>
      </c>
      <c r="G15" s="83">
        <f t="shared" si="1"/>
        <v>0</v>
      </c>
      <c r="H15" s="83">
        <f t="shared" si="1"/>
        <v>1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1</v>
      </c>
      <c r="C17" s="19">
        <f>(B17/$B$40)*1000</f>
        <v>0.57110222729868643</v>
      </c>
      <c r="D17" s="41"/>
      <c r="E17" s="41"/>
      <c r="F17" s="41"/>
      <c r="G17" s="41">
        <v>1</v>
      </c>
      <c r="H17" s="41"/>
      <c r="I17" s="41"/>
      <c r="J17" s="41"/>
      <c r="K17" s="41"/>
      <c r="L17" s="41">
        <v>1</v>
      </c>
      <c r="M17" s="49"/>
    </row>
    <row r="18" spans="1:13" s="2" customFormat="1" x14ac:dyDescent="0.2">
      <c r="A18" s="23" t="s">
        <v>24</v>
      </c>
      <c r="B18" s="18">
        <f>SUM(E18:G18)</f>
        <v>2</v>
      </c>
      <c r="C18" s="19">
        <f>(B18/$B$40)*1000</f>
        <v>1.1422044545973729</v>
      </c>
      <c r="D18" s="41"/>
      <c r="E18" s="41"/>
      <c r="F18" s="41">
        <v>1</v>
      </c>
      <c r="G18" s="41">
        <v>1</v>
      </c>
      <c r="H18" s="41">
        <v>2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6</v>
      </c>
      <c r="C19" s="19">
        <f>(B19/$B$40)*1000</f>
        <v>3.4266133637921188</v>
      </c>
      <c r="D19" s="41">
        <v>4</v>
      </c>
      <c r="E19" s="41"/>
      <c r="F19" s="41">
        <v>3</v>
      </c>
      <c r="G19" s="41">
        <v>3</v>
      </c>
      <c r="H19" s="41">
        <v>5</v>
      </c>
      <c r="I19" s="41"/>
      <c r="J19" s="41"/>
      <c r="K19" s="41"/>
      <c r="L19" s="41">
        <v>1</v>
      </c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9</v>
      </c>
      <c r="C21" s="78">
        <f>(B21/$B$40)*1000</f>
        <v>5.1399200456881777</v>
      </c>
      <c r="D21" s="83">
        <f>SUM(D17:D20)</f>
        <v>4</v>
      </c>
      <c r="E21" s="83">
        <f t="shared" ref="E21:M21" si="2">SUM(E17:E20)</f>
        <v>0</v>
      </c>
      <c r="F21" s="83">
        <f t="shared" si="2"/>
        <v>4</v>
      </c>
      <c r="G21" s="83">
        <f t="shared" si="2"/>
        <v>5</v>
      </c>
      <c r="H21" s="83">
        <f t="shared" si="2"/>
        <v>7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2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5</v>
      </c>
      <c r="C23" s="19">
        <f t="shared" ref="C23:C39" si="3">(B23/$B$40)*1000</f>
        <v>2.8555111364934325</v>
      </c>
      <c r="D23" s="40">
        <v>3</v>
      </c>
      <c r="E23" s="40"/>
      <c r="F23" s="40">
        <v>1</v>
      </c>
      <c r="G23" s="40">
        <v>4</v>
      </c>
      <c r="H23" s="40">
        <v>4</v>
      </c>
      <c r="I23" s="40"/>
      <c r="J23" s="40"/>
      <c r="K23" s="40"/>
      <c r="L23" s="40">
        <v>1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1</v>
      </c>
      <c r="C24" s="19">
        <f t="shared" si="3"/>
        <v>0.57110222729868643</v>
      </c>
      <c r="D24" s="41"/>
      <c r="E24" s="54"/>
      <c r="F24" s="54"/>
      <c r="G24" s="41">
        <v>1</v>
      </c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3</v>
      </c>
      <c r="C32" s="19">
        <f t="shared" si="3"/>
        <v>1.7133066818960594</v>
      </c>
      <c r="D32" s="41"/>
      <c r="E32" s="54"/>
      <c r="F32" s="54">
        <v>2</v>
      </c>
      <c r="G32" s="41">
        <v>1</v>
      </c>
      <c r="H32" s="41">
        <v>3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5</v>
      </c>
      <c r="C34" s="19">
        <f t="shared" si="3"/>
        <v>2.8555111364934325</v>
      </c>
      <c r="D34" s="41">
        <v>2</v>
      </c>
      <c r="E34" s="54"/>
      <c r="F34" s="54">
        <v>3</v>
      </c>
      <c r="G34" s="43">
        <v>2</v>
      </c>
      <c r="H34" s="41">
        <v>5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1.25" customHeight="1" x14ac:dyDescent="0.2">
      <c r="A40" s="27" t="s">
        <v>52</v>
      </c>
      <c r="B40" s="28">
        <f>SUM(E40:G40)</f>
        <v>1751</v>
      </c>
      <c r="C40" s="29"/>
      <c r="D40" s="28">
        <v>830</v>
      </c>
      <c r="E40" s="28">
        <v>708</v>
      </c>
      <c r="F40" s="28">
        <v>496</v>
      </c>
      <c r="G40" s="28">
        <v>547</v>
      </c>
      <c r="H40" s="28">
        <v>1618</v>
      </c>
      <c r="I40" s="28">
        <v>34</v>
      </c>
      <c r="J40" s="28">
        <v>91</v>
      </c>
      <c r="K40" s="28">
        <v>8</v>
      </c>
      <c r="L40" s="28"/>
      <c r="M40" s="30">
        <v>71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73" priority="6" stopIfTrue="1" operator="equal">
      <formula>0</formula>
    </cfRule>
  </conditionalFormatting>
  <conditionalFormatting sqref="H23:H39">
    <cfRule type="cellIs" dxfId="172" priority="5" stopIfTrue="1" operator="equal">
      <formula>0</formula>
    </cfRule>
  </conditionalFormatting>
  <conditionalFormatting sqref="D17:D20 F17:F20 H17:H20 J17:J20 L17:L20">
    <cfRule type="cellIs" dxfId="171" priority="4" stopIfTrue="1" operator="equal">
      <formula>0</formula>
    </cfRule>
  </conditionalFormatting>
  <conditionalFormatting sqref="E17:E20 G17:G20 I17:I20 K17:K20">
    <cfRule type="cellIs" dxfId="170" priority="3" stopIfTrue="1" operator="equal">
      <formula>0</formula>
    </cfRule>
  </conditionalFormatting>
  <conditionalFormatting sqref="E23:F23">
    <cfRule type="cellIs" dxfId="169" priority="2" stopIfTrue="1" operator="equal">
      <formula>0</formula>
    </cfRule>
  </conditionalFormatting>
  <conditionalFormatting sqref="M17:M20">
    <cfRule type="cellIs" dxfId="16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6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109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9</v>
      </c>
      <c r="C8" s="78">
        <f>(B8/$B$40)*1000</f>
        <v>1.2366034624896949</v>
      </c>
      <c r="D8" s="77">
        <f t="shared" ref="D8:M8" si="0">(SUM(D23:D39))+D15+D21</f>
        <v>4</v>
      </c>
      <c r="E8" s="77">
        <f t="shared" si="0"/>
        <v>2</v>
      </c>
      <c r="F8" s="77">
        <f t="shared" si="0"/>
        <v>1</v>
      </c>
      <c r="G8" s="77">
        <f t="shared" si="0"/>
        <v>6</v>
      </c>
      <c r="H8" s="77">
        <f t="shared" si="0"/>
        <v>9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0.13740038472107721</v>
      </c>
      <c r="D11" s="40">
        <v>1</v>
      </c>
      <c r="E11" s="40"/>
      <c r="F11" s="40"/>
      <c r="G11" s="40">
        <v>1</v>
      </c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0.13740038472107721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</v>
      </c>
      <c r="C23" s="19">
        <f t="shared" ref="C23:C39" si="3">(B23/$B$40)*1000</f>
        <v>0.27480076944215442</v>
      </c>
      <c r="D23" s="40"/>
      <c r="E23" s="40"/>
      <c r="F23" s="40"/>
      <c r="G23" s="40">
        <v>2</v>
      </c>
      <c r="H23" s="40">
        <v>2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6</v>
      </c>
      <c r="C34" s="19">
        <f t="shared" si="3"/>
        <v>0.82440230832646333</v>
      </c>
      <c r="D34" s="41">
        <v>3</v>
      </c>
      <c r="E34" s="54">
        <v>2</v>
      </c>
      <c r="F34" s="54">
        <v>1</v>
      </c>
      <c r="G34" s="43">
        <v>3</v>
      </c>
      <c r="H34" s="41">
        <v>6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7278</v>
      </c>
      <c r="C40" s="29"/>
      <c r="D40" s="28">
        <v>3570</v>
      </c>
      <c r="E40" s="28">
        <v>3019</v>
      </c>
      <c r="F40" s="28">
        <v>2069</v>
      </c>
      <c r="G40" s="28">
        <v>2190</v>
      </c>
      <c r="H40" s="28">
        <v>6787</v>
      </c>
      <c r="I40" s="28">
        <v>192</v>
      </c>
      <c r="J40" s="28">
        <v>50</v>
      </c>
      <c r="K40" s="28">
        <v>249</v>
      </c>
      <c r="L40" s="28"/>
      <c r="M40" s="30">
        <v>294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67" priority="6" stopIfTrue="1" operator="equal">
      <formula>0</formula>
    </cfRule>
  </conditionalFormatting>
  <conditionalFormatting sqref="H23:H39">
    <cfRule type="cellIs" dxfId="166" priority="5" stopIfTrue="1" operator="equal">
      <formula>0</formula>
    </cfRule>
  </conditionalFormatting>
  <conditionalFormatting sqref="D17:D20 F17:F20 H17:H20 J17:J20 L17:L20">
    <cfRule type="cellIs" dxfId="165" priority="4" stopIfTrue="1" operator="equal">
      <formula>0</formula>
    </cfRule>
  </conditionalFormatting>
  <conditionalFormatting sqref="E17:E20 G17:G20 I17:I20 K17:K20">
    <cfRule type="cellIs" dxfId="164" priority="3" stopIfTrue="1" operator="equal">
      <formula>0</formula>
    </cfRule>
  </conditionalFormatting>
  <conditionalFormatting sqref="E23:F23">
    <cfRule type="cellIs" dxfId="163" priority="2" stopIfTrue="1" operator="equal">
      <formula>0</formula>
    </cfRule>
  </conditionalFormatting>
  <conditionalFormatting sqref="M17:M20">
    <cfRule type="cellIs" dxfId="16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7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110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8</v>
      </c>
      <c r="C8" s="78">
        <f>(B8/$B$40)*1000</f>
        <v>5.9347181008902083</v>
      </c>
      <c r="D8" s="77">
        <f t="shared" ref="D8:M8" si="0">(SUM(D23:D39))+D15+D21</f>
        <v>1</v>
      </c>
      <c r="E8" s="77">
        <f t="shared" si="0"/>
        <v>3</v>
      </c>
      <c r="F8" s="77">
        <f t="shared" si="0"/>
        <v>2</v>
      </c>
      <c r="G8" s="77">
        <f t="shared" si="0"/>
        <v>3</v>
      </c>
      <c r="H8" s="77">
        <f t="shared" si="0"/>
        <v>7</v>
      </c>
      <c r="I8" s="77">
        <f t="shared" si="0"/>
        <v>1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0.74183976261127604</v>
      </c>
      <c r="D11" s="40"/>
      <c r="E11" s="40"/>
      <c r="F11" s="40">
        <v>1</v>
      </c>
      <c r="G11" s="40"/>
      <c r="H11" s="40"/>
      <c r="I11" s="53">
        <v>1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0.74183976261127604</v>
      </c>
      <c r="D13" s="41"/>
      <c r="E13" s="41">
        <v>1</v>
      </c>
      <c r="F13" s="41"/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</v>
      </c>
      <c r="C15" s="78">
        <f>(B15/B40)*1000</f>
        <v>1.4836795252225521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1</v>
      </c>
      <c r="G15" s="83">
        <f t="shared" si="1"/>
        <v>0</v>
      </c>
      <c r="H15" s="83">
        <f t="shared" si="1"/>
        <v>1</v>
      </c>
      <c r="I15" s="83">
        <f t="shared" si="1"/>
        <v>1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0.74183976261127604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</v>
      </c>
      <c r="C21" s="78">
        <f>(B21/$B$40)*1000</f>
        <v>0.74183976261127604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1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0.74183976261127604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4</v>
      </c>
      <c r="C34" s="19">
        <f t="shared" si="3"/>
        <v>2.9673590504451042</v>
      </c>
      <c r="D34" s="41">
        <v>1</v>
      </c>
      <c r="E34" s="54">
        <v>2</v>
      </c>
      <c r="F34" s="54">
        <v>1</v>
      </c>
      <c r="G34" s="43">
        <v>1</v>
      </c>
      <c r="H34" s="41">
        <v>4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1348</v>
      </c>
      <c r="C40" s="31"/>
      <c r="D40" s="28">
        <v>664</v>
      </c>
      <c r="E40" s="28">
        <v>570</v>
      </c>
      <c r="F40" s="28">
        <v>380</v>
      </c>
      <c r="G40" s="28">
        <v>398</v>
      </c>
      <c r="H40" s="28">
        <v>1286</v>
      </c>
      <c r="I40" s="28">
        <v>35</v>
      </c>
      <c r="J40" s="28">
        <v>16</v>
      </c>
      <c r="K40" s="28">
        <v>11</v>
      </c>
      <c r="L40" s="28"/>
      <c r="M40" s="30">
        <v>64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61" priority="6" stopIfTrue="1" operator="equal">
      <formula>0</formula>
    </cfRule>
  </conditionalFormatting>
  <conditionalFormatting sqref="H23:H39">
    <cfRule type="cellIs" dxfId="160" priority="5" stopIfTrue="1" operator="equal">
      <formula>0</formula>
    </cfRule>
  </conditionalFormatting>
  <conditionalFormatting sqref="D17:D20 F17:F20 H17:H20 J17:J20 L17:L20">
    <cfRule type="cellIs" dxfId="159" priority="4" stopIfTrue="1" operator="equal">
      <formula>0</formula>
    </cfRule>
  </conditionalFormatting>
  <conditionalFormatting sqref="E17:E20 G17:G20 I17:I20 K17:K20">
    <cfRule type="cellIs" dxfId="158" priority="3" stopIfTrue="1" operator="equal">
      <formula>0</formula>
    </cfRule>
  </conditionalFormatting>
  <conditionalFormatting sqref="E23:F23">
    <cfRule type="cellIs" dxfId="157" priority="2" stopIfTrue="1" operator="equal">
      <formula>0</formula>
    </cfRule>
  </conditionalFormatting>
  <conditionalFormatting sqref="M17:M20">
    <cfRule type="cellIs" dxfId="15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8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111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20</v>
      </c>
      <c r="C8" s="78">
        <f>(B8/$B$40)*1000</f>
        <v>1.5160703456640388</v>
      </c>
      <c r="D8" s="77">
        <f t="shared" ref="D8:M8" si="0">(SUM(D23:D39))+D15+D21</f>
        <v>4</v>
      </c>
      <c r="E8" s="77">
        <f t="shared" si="0"/>
        <v>0</v>
      </c>
      <c r="F8" s="77">
        <f t="shared" si="0"/>
        <v>10</v>
      </c>
      <c r="G8" s="77">
        <f t="shared" si="0"/>
        <v>10</v>
      </c>
      <c r="H8" s="77">
        <f t="shared" si="0"/>
        <v>20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3</v>
      </c>
      <c r="C11" s="19">
        <f>(B11/$B$40)*1000</f>
        <v>0.22741055184960582</v>
      </c>
      <c r="D11" s="40">
        <v>1</v>
      </c>
      <c r="E11" s="40"/>
      <c r="F11" s="40">
        <v>1</v>
      </c>
      <c r="G11" s="40">
        <v>2</v>
      </c>
      <c r="H11" s="40">
        <v>3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2</v>
      </c>
      <c r="C13" s="19">
        <f>(B13/$B$40)*1000</f>
        <v>0.1516070345664039</v>
      </c>
      <c r="D13" s="41"/>
      <c r="E13" s="41"/>
      <c r="F13" s="41">
        <v>1</v>
      </c>
      <c r="G13" s="41">
        <v>1</v>
      </c>
      <c r="H13" s="41">
        <v>2</v>
      </c>
      <c r="I13" s="54"/>
      <c r="J13" s="54"/>
      <c r="K13" s="54"/>
      <c r="L13" s="54"/>
      <c r="M13" s="52">
        <v>1</v>
      </c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5</v>
      </c>
      <c r="C15" s="78">
        <f>(B15/B40)*1000</f>
        <v>0.37901758641600969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2</v>
      </c>
      <c r="G15" s="83">
        <f t="shared" si="1"/>
        <v>3</v>
      </c>
      <c r="H15" s="83">
        <f t="shared" si="1"/>
        <v>5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1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</v>
      </c>
      <c r="C19" s="19">
        <f>(B19/$B$40)*1000</f>
        <v>0.1516070345664039</v>
      </c>
      <c r="D19" s="41"/>
      <c r="E19" s="41"/>
      <c r="F19" s="41">
        <v>2</v>
      </c>
      <c r="G19" s="41"/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2</v>
      </c>
      <c r="C21" s="78">
        <f>(B21/$B$40)*1000</f>
        <v>0.1516070345664039</v>
      </c>
      <c r="D21" s="83">
        <f>SUM(D17:D20)</f>
        <v>0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0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7.5803517283201949E-2</v>
      </c>
      <c r="D25" s="41">
        <v>1</v>
      </c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7.5803517283201949E-2</v>
      </c>
      <c r="D32" s="41"/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8</v>
      </c>
      <c r="C34" s="19">
        <f t="shared" si="3"/>
        <v>0.60642813826561559</v>
      </c>
      <c r="D34" s="41">
        <v>2</v>
      </c>
      <c r="E34" s="54"/>
      <c r="F34" s="54">
        <v>3</v>
      </c>
      <c r="G34" s="43">
        <v>5</v>
      </c>
      <c r="H34" s="41">
        <v>8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1</v>
      </c>
      <c r="C36" s="19">
        <f t="shared" si="3"/>
        <v>7.5803517283201949E-2</v>
      </c>
      <c r="D36" s="41"/>
      <c r="E36" s="54"/>
      <c r="F36" s="54">
        <v>1</v>
      </c>
      <c r="G36" s="43"/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2</v>
      </c>
      <c r="C38" s="19">
        <f t="shared" si="3"/>
        <v>0.1516070345664039</v>
      </c>
      <c r="D38" s="41"/>
      <c r="E38" s="54"/>
      <c r="F38" s="54">
        <v>2</v>
      </c>
      <c r="G38" s="43"/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13192</v>
      </c>
      <c r="C40" s="29"/>
      <c r="D40" s="28">
        <v>6595</v>
      </c>
      <c r="E40" s="28">
        <v>5398</v>
      </c>
      <c r="F40" s="28">
        <v>3820</v>
      </c>
      <c r="G40" s="28">
        <v>3974</v>
      </c>
      <c r="H40" s="28">
        <v>12334</v>
      </c>
      <c r="I40" s="28">
        <v>642</v>
      </c>
      <c r="J40" s="28">
        <v>69</v>
      </c>
      <c r="K40" s="28">
        <v>147</v>
      </c>
      <c r="L40" s="28"/>
      <c r="M40" s="30">
        <v>818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55" priority="6" stopIfTrue="1" operator="equal">
      <formula>0</formula>
    </cfRule>
  </conditionalFormatting>
  <conditionalFormatting sqref="H23:H39">
    <cfRule type="cellIs" dxfId="154" priority="5" stopIfTrue="1" operator="equal">
      <formula>0</formula>
    </cfRule>
  </conditionalFormatting>
  <conditionalFormatting sqref="D17:D20 F17:F20 H17:H20 J17:J20 L17:L20">
    <cfRule type="cellIs" dxfId="153" priority="4" stopIfTrue="1" operator="equal">
      <formula>0</formula>
    </cfRule>
  </conditionalFormatting>
  <conditionalFormatting sqref="E17:E20 G17:G20 I17:I20 K17:K20">
    <cfRule type="cellIs" dxfId="152" priority="3" stopIfTrue="1" operator="equal">
      <formula>0</formula>
    </cfRule>
  </conditionalFormatting>
  <conditionalFormatting sqref="E23:F23">
    <cfRule type="cellIs" dxfId="151" priority="2" stopIfTrue="1" operator="equal">
      <formula>0</formula>
    </cfRule>
  </conditionalFormatting>
  <conditionalFormatting sqref="M17:M20">
    <cfRule type="cellIs" dxfId="15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6" width="5.140625" bestFit="1" customWidth="1"/>
    <col min="7" max="7" width="5.42578125" customWidth="1"/>
    <col min="8" max="8" width="5.42578125" bestFit="1" customWidth="1"/>
    <col min="9" max="9" width="5.140625" bestFit="1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</v>
      </c>
      <c r="C8" s="78">
        <f>(B8/$B$40)*1000</f>
        <v>1.6939582156973463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0</v>
      </c>
      <c r="G8" s="77">
        <f t="shared" si="0"/>
        <v>3</v>
      </c>
      <c r="H8" s="77">
        <f t="shared" si="0"/>
        <v>3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</v>
      </c>
      <c r="C34" s="19">
        <f t="shared" si="3"/>
        <v>1.129305477131564</v>
      </c>
      <c r="D34" s="41"/>
      <c r="E34" s="54"/>
      <c r="F34" s="54"/>
      <c r="G34" s="43">
        <v>2</v>
      </c>
      <c r="H34" s="41">
        <v>2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0.56465273856578202</v>
      </c>
      <c r="D38" s="41"/>
      <c r="E38" s="54"/>
      <c r="F38" s="54"/>
      <c r="G38" s="43">
        <v>1</v>
      </c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1771</v>
      </c>
      <c r="C40" s="29"/>
      <c r="D40" s="28">
        <v>877</v>
      </c>
      <c r="E40" s="28">
        <v>721</v>
      </c>
      <c r="F40" s="28">
        <v>511</v>
      </c>
      <c r="G40" s="28">
        <v>539</v>
      </c>
      <c r="H40" s="28">
        <v>1716</v>
      </c>
      <c r="I40" s="28">
        <v>18</v>
      </c>
      <c r="J40" s="28">
        <v>30</v>
      </c>
      <c r="K40" s="28">
        <v>7</v>
      </c>
      <c r="L40" s="28"/>
      <c r="M40" s="30">
        <v>54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73" priority="6" stopIfTrue="1" operator="equal">
      <formula>0</formula>
    </cfRule>
  </conditionalFormatting>
  <conditionalFormatting sqref="H23:H39">
    <cfRule type="cellIs" dxfId="472" priority="5" stopIfTrue="1" operator="equal">
      <formula>0</formula>
    </cfRule>
  </conditionalFormatting>
  <conditionalFormatting sqref="D17:D20 F17:F20 H17:H20 J17:J20 L17:L20">
    <cfRule type="cellIs" dxfId="471" priority="4" stopIfTrue="1" operator="equal">
      <formula>0</formula>
    </cfRule>
  </conditionalFormatting>
  <conditionalFormatting sqref="E17:E20 G17:G20 I17:I20 K17:K20">
    <cfRule type="cellIs" dxfId="470" priority="3" stopIfTrue="1" operator="equal">
      <formula>0</formula>
    </cfRule>
  </conditionalFormatting>
  <conditionalFormatting sqref="E23:F23">
    <cfRule type="cellIs" dxfId="469" priority="2" stopIfTrue="1" operator="equal">
      <formula>0</formula>
    </cfRule>
  </conditionalFormatting>
  <conditionalFormatting sqref="M17:M20">
    <cfRule type="cellIs" dxfId="46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59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112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62</v>
      </c>
      <c r="C8" s="78">
        <f>(B8/$B$40)*1000</f>
        <v>10.773240660295395</v>
      </c>
      <c r="D8" s="77">
        <f t="shared" ref="D8:M8" si="0">(SUM(D23:D39))+D15+D21</f>
        <v>13</v>
      </c>
      <c r="E8" s="77">
        <f t="shared" si="0"/>
        <v>10</v>
      </c>
      <c r="F8" s="77">
        <f t="shared" si="0"/>
        <v>15</v>
      </c>
      <c r="G8" s="77">
        <f t="shared" si="0"/>
        <v>37</v>
      </c>
      <c r="H8" s="77">
        <f t="shared" si="0"/>
        <v>60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3</v>
      </c>
      <c r="C13" s="19">
        <f>(B13/$B$40)*1000</f>
        <v>0.52128583840139009</v>
      </c>
      <c r="D13" s="41"/>
      <c r="E13" s="41"/>
      <c r="F13" s="41"/>
      <c r="G13" s="41">
        <v>3</v>
      </c>
      <c r="H13" s="41">
        <v>3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3</v>
      </c>
      <c r="C15" s="78">
        <f>(B15/B40)*1000</f>
        <v>0.52128583840139009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3</v>
      </c>
      <c r="H15" s="83">
        <f t="shared" si="1"/>
        <v>3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11</v>
      </c>
      <c r="C18" s="19">
        <f>(B18/$B$40)*1000</f>
        <v>1.9113814074717637</v>
      </c>
      <c r="D18" s="41">
        <v>1</v>
      </c>
      <c r="E18" s="41"/>
      <c r="F18" s="41"/>
      <c r="G18" s="41">
        <v>11</v>
      </c>
      <c r="H18" s="41">
        <v>11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4</v>
      </c>
      <c r="C19" s="19">
        <f>(B19/$B$40)*1000</f>
        <v>0.69504778453518679</v>
      </c>
      <c r="D19" s="41">
        <v>1</v>
      </c>
      <c r="E19" s="41">
        <v>1</v>
      </c>
      <c r="F19" s="41">
        <v>2</v>
      </c>
      <c r="G19" s="41">
        <v>1</v>
      </c>
      <c r="H19" s="41">
        <v>4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7</v>
      </c>
      <c r="C20" s="19">
        <f>(B20/$B$40)*1000</f>
        <v>1.2163336229365769</v>
      </c>
      <c r="D20" s="41"/>
      <c r="E20" s="41">
        <v>2</v>
      </c>
      <c r="F20" s="41">
        <v>2</v>
      </c>
      <c r="G20" s="41">
        <v>3</v>
      </c>
      <c r="H20" s="41">
        <v>6</v>
      </c>
      <c r="I20" s="41"/>
      <c r="J20" s="41"/>
      <c r="K20" s="41"/>
      <c r="L20" s="41">
        <v>1</v>
      </c>
      <c r="M20" s="49"/>
    </row>
    <row r="21" spans="1:13" s="2" customFormat="1" ht="12" x14ac:dyDescent="0.2">
      <c r="A21" s="80" t="s">
        <v>27</v>
      </c>
      <c r="B21" s="77">
        <f>SUM(B17:B20)</f>
        <v>22</v>
      </c>
      <c r="C21" s="78">
        <f>(B21/$B$40)*1000</f>
        <v>3.8227628149435273</v>
      </c>
      <c r="D21" s="83">
        <f>SUM(D17:D20)</f>
        <v>2</v>
      </c>
      <c r="E21" s="83">
        <f t="shared" ref="E21:M21" si="2">SUM(E17:E20)</f>
        <v>3</v>
      </c>
      <c r="F21" s="83">
        <f t="shared" si="2"/>
        <v>4</v>
      </c>
      <c r="G21" s="83">
        <f t="shared" si="2"/>
        <v>15</v>
      </c>
      <c r="H21" s="83">
        <f t="shared" si="2"/>
        <v>21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4</v>
      </c>
      <c r="C23" s="19">
        <f t="shared" ref="C23:C39" si="3">(B23/$B$40)*1000</f>
        <v>0.69504778453518679</v>
      </c>
      <c r="D23" s="40"/>
      <c r="E23" s="40"/>
      <c r="F23" s="40">
        <v>2</v>
      </c>
      <c r="G23" s="40">
        <v>2</v>
      </c>
      <c r="H23" s="40">
        <v>4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0.1737619461337967</v>
      </c>
      <c r="D25" s="41">
        <v>1</v>
      </c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</v>
      </c>
      <c r="C31" s="19">
        <f t="shared" si="3"/>
        <v>0.1737619461337967</v>
      </c>
      <c r="D31" s="41">
        <v>1</v>
      </c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2</v>
      </c>
      <c r="C32" s="19">
        <f t="shared" si="3"/>
        <v>0.34752389226759339</v>
      </c>
      <c r="D32" s="41">
        <v>2</v>
      </c>
      <c r="E32" s="54"/>
      <c r="F32" s="54">
        <v>1</v>
      </c>
      <c r="G32" s="41">
        <v>1</v>
      </c>
      <c r="H32" s="41">
        <v>2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23</v>
      </c>
      <c r="C34" s="19">
        <f t="shared" si="3"/>
        <v>3.9965247610773238</v>
      </c>
      <c r="D34" s="41">
        <v>6</v>
      </c>
      <c r="E34" s="54">
        <v>3</v>
      </c>
      <c r="F34" s="54">
        <v>6</v>
      </c>
      <c r="G34" s="43">
        <v>14</v>
      </c>
      <c r="H34" s="41">
        <v>22</v>
      </c>
      <c r="I34" s="41"/>
      <c r="J34" s="41"/>
      <c r="K34" s="41"/>
      <c r="L34" s="41">
        <v>1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6</v>
      </c>
      <c r="C38" s="19">
        <f t="shared" si="3"/>
        <v>1.0425716768027802</v>
      </c>
      <c r="D38" s="41">
        <v>1</v>
      </c>
      <c r="E38" s="54">
        <v>4</v>
      </c>
      <c r="F38" s="54">
        <v>2</v>
      </c>
      <c r="G38" s="43"/>
      <c r="H38" s="41">
        <v>6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5755</v>
      </c>
      <c r="C40" s="29"/>
      <c r="D40" s="28">
        <v>2757</v>
      </c>
      <c r="E40" s="28">
        <v>2436</v>
      </c>
      <c r="F40" s="28">
        <v>1678</v>
      </c>
      <c r="G40" s="28">
        <v>1641</v>
      </c>
      <c r="H40" s="28">
        <v>5572</v>
      </c>
      <c r="I40" s="28">
        <v>101</v>
      </c>
      <c r="J40" s="28">
        <v>50</v>
      </c>
      <c r="K40" s="28">
        <v>32</v>
      </c>
      <c r="L40" s="28"/>
      <c r="M40" s="30">
        <v>371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49" priority="6" stopIfTrue="1" operator="equal">
      <formula>0</formula>
    </cfRule>
  </conditionalFormatting>
  <conditionalFormatting sqref="H23:H39">
    <cfRule type="cellIs" dxfId="148" priority="5" stopIfTrue="1" operator="equal">
      <formula>0</formula>
    </cfRule>
  </conditionalFormatting>
  <conditionalFormatting sqref="D17:D20 F17:F20 H17:H20 J17:J20 L17:L20">
    <cfRule type="cellIs" dxfId="147" priority="4" stopIfTrue="1" operator="equal">
      <formula>0</formula>
    </cfRule>
  </conditionalFormatting>
  <conditionalFormatting sqref="E17:E20 G17:G20 I17:I20 K17:K20">
    <cfRule type="cellIs" dxfId="146" priority="3" stopIfTrue="1" operator="equal">
      <formula>0</formula>
    </cfRule>
  </conditionalFormatting>
  <conditionalFormatting sqref="E23:F23">
    <cfRule type="cellIs" dxfId="145" priority="2" stopIfTrue="1" operator="equal">
      <formula>0</formula>
    </cfRule>
  </conditionalFormatting>
  <conditionalFormatting sqref="M17:M20">
    <cfRule type="cellIs" dxfId="144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0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113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</v>
      </c>
      <c r="C8" s="78">
        <f>(B8/$B$40)*1000</f>
        <v>3.3783783783783785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2</v>
      </c>
      <c r="G8" s="77">
        <f t="shared" si="0"/>
        <v>0</v>
      </c>
      <c r="H8" s="77">
        <f t="shared" si="0"/>
        <v>2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2</v>
      </c>
      <c r="C32" s="19">
        <f t="shared" si="3"/>
        <v>3.3783783783783785</v>
      </c>
      <c r="D32" s="41"/>
      <c r="E32" s="54"/>
      <c r="F32" s="54">
        <v>2</v>
      </c>
      <c r="G32" s="41"/>
      <c r="H32" s="41">
        <v>2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0</v>
      </c>
      <c r="C34" s="19">
        <f t="shared" si="3"/>
        <v>0</v>
      </c>
      <c r="D34" s="41"/>
      <c r="E34" s="54"/>
      <c r="F34" s="54"/>
      <c r="G34" s="43"/>
      <c r="H34" s="41"/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592</v>
      </c>
      <c r="C40" s="29"/>
      <c r="D40" s="28">
        <v>277</v>
      </c>
      <c r="E40" s="28">
        <v>259</v>
      </c>
      <c r="F40" s="28">
        <v>174</v>
      </c>
      <c r="G40" s="28">
        <v>159</v>
      </c>
      <c r="H40" s="28">
        <v>566</v>
      </c>
      <c r="I40" s="28">
        <v>15</v>
      </c>
      <c r="J40" s="28">
        <v>5</v>
      </c>
      <c r="K40" s="28">
        <v>6</v>
      </c>
      <c r="L40" s="28"/>
      <c r="M40" s="30">
        <v>20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43" priority="6" stopIfTrue="1" operator="equal">
      <formula>0</formula>
    </cfRule>
  </conditionalFormatting>
  <conditionalFormatting sqref="H23:H39">
    <cfRule type="cellIs" dxfId="142" priority="5" stopIfTrue="1" operator="equal">
      <formula>0</formula>
    </cfRule>
  </conditionalFormatting>
  <conditionalFormatting sqref="D17:D20 F17:F20 H17:H20 J17:J20 L17:L20">
    <cfRule type="cellIs" dxfId="141" priority="4" stopIfTrue="1" operator="equal">
      <formula>0</formula>
    </cfRule>
  </conditionalFormatting>
  <conditionalFormatting sqref="E17:E20 G17:G20 I17:I20 K17:K20">
    <cfRule type="cellIs" dxfId="140" priority="3" stopIfTrue="1" operator="equal">
      <formula>0</formula>
    </cfRule>
  </conditionalFormatting>
  <conditionalFormatting sqref="E23:F23">
    <cfRule type="cellIs" dxfId="139" priority="2" stopIfTrue="1" operator="equal">
      <formula>0</formula>
    </cfRule>
  </conditionalFormatting>
  <conditionalFormatting sqref="M17:M20">
    <cfRule type="cellIs" dxfId="138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1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2.75" customHeight="1" x14ac:dyDescent="0.2">
      <c r="A1" s="94" t="s">
        <v>114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166</v>
      </c>
      <c r="C8" s="78">
        <f>(B8/$B$40)*1000</f>
        <v>10.458010458010458</v>
      </c>
      <c r="D8" s="77">
        <f t="shared" ref="D8:M8" si="0">(SUM(D23:D39))+D15+D21</f>
        <v>54</v>
      </c>
      <c r="E8" s="77">
        <f t="shared" si="0"/>
        <v>24</v>
      </c>
      <c r="F8" s="77">
        <f t="shared" si="0"/>
        <v>58</v>
      </c>
      <c r="G8" s="77">
        <f t="shared" si="0"/>
        <v>84</v>
      </c>
      <c r="H8" s="77">
        <f t="shared" si="0"/>
        <v>96</v>
      </c>
      <c r="I8" s="77">
        <f t="shared" si="0"/>
        <v>65</v>
      </c>
      <c r="J8" s="77">
        <f t="shared" si="0"/>
        <v>0</v>
      </c>
      <c r="K8" s="77">
        <f t="shared" si="0"/>
        <v>0</v>
      </c>
      <c r="L8" s="77">
        <f t="shared" si="0"/>
        <v>5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13</v>
      </c>
      <c r="C11" s="19">
        <f>(B11/$B$40)*1000</f>
        <v>0.819000819000819</v>
      </c>
      <c r="D11" s="40">
        <v>2</v>
      </c>
      <c r="E11" s="40">
        <v>4</v>
      </c>
      <c r="F11" s="40">
        <v>5</v>
      </c>
      <c r="G11" s="40">
        <v>4</v>
      </c>
      <c r="H11" s="40">
        <v>9</v>
      </c>
      <c r="I11" s="53">
        <v>4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7</v>
      </c>
      <c r="C13" s="19">
        <f>(B13/$B$40)*1000</f>
        <v>0.441000441000441</v>
      </c>
      <c r="D13" s="41">
        <v>2</v>
      </c>
      <c r="E13" s="41"/>
      <c r="F13" s="41"/>
      <c r="G13" s="41">
        <v>7</v>
      </c>
      <c r="H13" s="41">
        <v>5</v>
      </c>
      <c r="I13" s="54">
        <v>2</v>
      </c>
      <c r="J13" s="54"/>
      <c r="K13" s="54"/>
      <c r="L13" s="54"/>
      <c r="M13" s="52">
        <v>1</v>
      </c>
    </row>
    <row r="14" spans="1:13" s="2" customFormat="1" x14ac:dyDescent="0.2">
      <c r="A14" s="23" t="s">
        <v>20</v>
      </c>
      <c r="B14" s="18">
        <f>SUM(E14:G14)</f>
        <v>3</v>
      </c>
      <c r="C14" s="19">
        <f>(B14/$B$40)*1000</f>
        <v>0.189000189000189</v>
      </c>
      <c r="D14" s="41"/>
      <c r="E14" s="41"/>
      <c r="F14" s="41">
        <v>3</v>
      </c>
      <c r="G14" s="41"/>
      <c r="H14" s="41"/>
      <c r="I14" s="54">
        <v>3</v>
      </c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23</v>
      </c>
      <c r="C15" s="78">
        <f>(B15/B40)*1000</f>
        <v>1.4490014490014489</v>
      </c>
      <c r="D15" s="83">
        <f t="shared" ref="D15:M15" si="1">SUM(D11:D14)</f>
        <v>4</v>
      </c>
      <c r="E15" s="83">
        <f t="shared" si="1"/>
        <v>4</v>
      </c>
      <c r="F15" s="83">
        <f t="shared" si="1"/>
        <v>8</v>
      </c>
      <c r="G15" s="83">
        <f t="shared" si="1"/>
        <v>11</v>
      </c>
      <c r="H15" s="83">
        <f t="shared" si="1"/>
        <v>14</v>
      </c>
      <c r="I15" s="83">
        <f t="shared" si="1"/>
        <v>9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1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3</v>
      </c>
      <c r="C17" s="19">
        <f>(B17/$B$40)*1000</f>
        <v>0.189000189000189</v>
      </c>
      <c r="D17" s="41"/>
      <c r="E17" s="41"/>
      <c r="F17" s="41">
        <v>1</v>
      </c>
      <c r="G17" s="41">
        <v>2</v>
      </c>
      <c r="H17" s="41">
        <v>1</v>
      </c>
      <c r="I17" s="41">
        <v>2</v>
      </c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4</v>
      </c>
      <c r="C18" s="19">
        <f>(B18/$B$40)*1000</f>
        <v>0.252000252000252</v>
      </c>
      <c r="D18" s="41"/>
      <c r="E18" s="41"/>
      <c r="F18" s="41">
        <v>1</v>
      </c>
      <c r="G18" s="41">
        <v>3</v>
      </c>
      <c r="H18" s="41">
        <v>2</v>
      </c>
      <c r="I18" s="41">
        <v>2</v>
      </c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9</v>
      </c>
      <c r="C19" s="19">
        <f>(B19/$B$40)*1000</f>
        <v>0.567000567000567</v>
      </c>
      <c r="D19" s="41">
        <v>1</v>
      </c>
      <c r="E19" s="41">
        <v>1</v>
      </c>
      <c r="F19" s="41">
        <v>4</v>
      </c>
      <c r="G19" s="41">
        <v>4</v>
      </c>
      <c r="H19" s="41">
        <v>7</v>
      </c>
      <c r="I19" s="41">
        <v>2</v>
      </c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6.3000063000063E-2</v>
      </c>
      <c r="D20" s="41"/>
      <c r="E20" s="41"/>
      <c r="F20" s="41">
        <v>1</v>
      </c>
      <c r="G20" s="41"/>
      <c r="H20" s="41"/>
      <c r="I20" s="41">
        <v>1</v>
      </c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17</v>
      </c>
      <c r="C21" s="78">
        <f>(B21/$B$40)*1000</f>
        <v>1.0710010710010709</v>
      </c>
      <c r="D21" s="83">
        <f>SUM(D17:D20)</f>
        <v>1</v>
      </c>
      <c r="E21" s="83">
        <f t="shared" ref="E21:M21" si="2">SUM(E17:E20)</f>
        <v>1</v>
      </c>
      <c r="F21" s="83">
        <f t="shared" si="2"/>
        <v>7</v>
      </c>
      <c r="G21" s="83">
        <f t="shared" si="2"/>
        <v>9</v>
      </c>
      <c r="H21" s="83">
        <f t="shared" si="2"/>
        <v>10</v>
      </c>
      <c r="I21" s="83">
        <f t="shared" si="2"/>
        <v>7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45</v>
      </c>
      <c r="C23" s="19">
        <f t="shared" ref="C23:C39" si="3">(B23/$B$40)*1000</f>
        <v>2.8350028350028351</v>
      </c>
      <c r="D23" s="40">
        <v>15</v>
      </c>
      <c r="E23" s="40">
        <v>2</v>
      </c>
      <c r="F23" s="40">
        <v>10</v>
      </c>
      <c r="G23" s="40">
        <v>33</v>
      </c>
      <c r="H23" s="40">
        <v>14</v>
      </c>
      <c r="I23" s="40">
        <v>30</v>
      </c>
      <c r="J23" s="40"/>
      <c r="K23" s="40"/>
      <c r="L23" s="40">
        <v>1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17</v>
      </c>
      <c r="C24" s="19">
        <f t="shared" si="3"/>
        <v>1.0710010710010709</v>
      </c>
      <c r="D24" s="41">
        <v>14</v>
      </c>
      <c r="E24" s="54">
        <v>2</v>
      </c>
      <c r="F24" s="54">
        <v>9</v>
      </c>
      <c r="G24" s="41">
        <v>6</v>
      </c>
      <c r="H24" s="41">
        <v>5</v>
      </c>
      <c r="I24" s="41">
        <v>12</v>
      </c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6.3000063000063E-2</v>
      </c>
      <c r="D25" s="41"/>
      <c r="E25" s="54"/>
      <c r="F25" s="54"/>
      <c r="G25" s="41">
        <v>1</v>
      </c>
      <c r="H25" s="41"/>
      <c r="I25" s="41">
        <v>1</v>
      </c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5</v>
      </c>
      <c r="C31" s="19">
        <f t="shared" si="3"/>
        <v>0.315000315000315</v>
      </c>
      <c r="D31" s="41">
        <v>4</v>
      </c>
      <c r="E31" s="54">
        <v>1</v>
      </c>
      <c r="F31" s="54">
        <v>1</v>
      </c>
      <c r="G31" s="41">
        <v>3</v>
      </c>
      <c r="H31" s="41">
        <v>5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6</v>
      </c>
      <c r="C32" s="19">
        <f t="shared" si="3"/>
        <v>0.378000378000378</v>
      </c>
      <c r="D32" s="41">
        <v>2</v>
      </c>
      <c r="E32" s="54"/>
      <c r="F32" s="54">
        <v>3</v>
      </c>
      <c r="G32" s="41">
        <v>3</v>
      </c>
      <c r="H32" s="41">
        <v>5</v>
      </c>
      <c r="I32" s="41">
        <v>1</v>
      </c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29</v>
      </c>
      <c r="C34" s="19">
        <f t="shared" si="3"/>
        <v>1.8270018270018271</v>
      </c>
      <c r="D34" s="41">
        <v>13</v>
      </c>
      <c r="E34" s="54">
        <v>7</v>
      </c>
      <c r="F34" s="54">
        <v>12</v>
      </c>
      <c r="G34" s="43">
        <v>10</v>
      </c>
      <c r="H34" s="41">
        <v>25</v>
      </c>
      <c r="I34" s="41">
        <v>1</v>
      </c>
      <c r="J34" s="41"/>
      <c r="K34" s="41"/>
      <c r="L34" s="41">
        <v>3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1</v>
      </c>
      <c r="C36" s="19">
        <f t="shared" si="3"/>
        <v>6.3000063000063E-2</v>
      </c>
      <c r="D36" s="41"/>
      <c r="E36" s="54"/>
      <c r="F36" s="54">
        <v>1</v>
      </c>
      <c r="G36" s="43"/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17</v>
      </c>
      <c r="C38" s="19">
        <f t="shared" si="3"/>
        <v>1.0710010710010709</v>
      </c>
      <c r="D38" s="41">
        <v>1</v>
      </c>
      <c r="E38" s="54">
        <v>6</v>
      </c>
      <c r="F38" s="54">
        <v>6</v>
      </c>
      <c r="G38" s="43">
        <v>5</v>
      </c>
      <c r="H38" s="41">
        <v>15</v>
      </c>
      <c r="I38" s="41">
        <v>1</v>
      </c>
      <c r="J38" s="41"/>
      <c r="K38" s="41"/>
      <c r="L38" s="41">
        <v>1</v>
      </c>
      <c r="M38" s="49"/>
    </row>
    <row r="39" spans="1:13" s="2" customFormat="1" x14ac:dyDescent="0.2">
      <c r="A39" s="26" t="s">
        <v>44</v>
      </c>
      <c r="B39" s="18">
        <f t="shared" si="4"/>
        <v>5</v>
      </c>
      <c r="C39" s="19">
        <f t="shared" si="3"/>
        <v>0.315000315000315</v>
      </c>
      <c r="D39" s="41"/>
      <c r="E39" s="54">
        <v>1</v>
      </c>
      <c r="F39" s="54">
        <v>1</v>
      </c>
      <c r="G39" s="41">
        <v>3</v>
      </c>
      <c r="H39" s="41">
        <v>2</v>
      </c>
      <c r="I39" s="41">
        <v>3</v>
      </c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15873</v>
      </c>
      <c r="C40" s="29"/>
      <c r="D40" s="28">
        <v>7823</v>
      </c>
      <c r="E40" s="28">
        <v>6788</v>
      </c>
      <c r="F40" s="28">
        <v>4510</v>
      </c>
      <c r="G40" s="28">
        <v>4575</v>
      </c>
      <c r="H40" s="28">
        <v>12435</v>
      </c>
      <c r="I40" s="28">
        <v>3105</v>
      </c>
      <c r="J40" s="28">
        <v>180</v>
      </c>
      <c r="K40" s="28">
        <v>153</v>
      </c>
      <c r="L40" s="28"/>
      <c r="M40" s="30">
        <v>1526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37" priority="6" stopIfTrue="1" operator="equal">
      <formula>0</formula>
    </cfRule>
  </conditionalFormatting>
  <conditionalFormatting sqref="H23:H39">
    <cfRule type="cellIs" dxfId="136" priority="5" stopIfTrue="1" operator="equal">
      <formula>0</formula>
    </cfRule>
  </conditionalFormatting>
  <conditionalFormatting sqref="D17:D20 F17:F20 H17:H20 J17:J20 L17:L20">
    <cfRule type="cellIs" dxfId="135" priority="4" stopIfTrue="1" operator="equal">
      <formula>0</formula>
    </cfRule>
  </conditionalFormatting>
  <conditionalFormatting sqref="E17:E20 G17:G20 I17:I20 K17:K20">
    <cfRule type="cellIs" dxfId="134" priority="3" stopIfTrue="1" operator="equal">
      <formula>0</formula>
    </cfRule>
  </conditionalFormatting>
  <conditionalFormatting sqref="E23:F23">
    <cfRule type="cellIs" dxfId="133" priority="2" stopIfTrue="1" operator="equal">
      <formula>0</formula>
    </cfRule>
  </conditionalFormatting>
  <conditionalFormatting sqref="M17:M20">
    <cfRule type="cellIs" dxfId="13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2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115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36</v>
      </c>
      <c r="C8" s="78">
        <f>(B8/$B$40)*1000</f>
        <v>7.9452659457073489</v>
      </c>
      <c r="D8" s="77">
        <f t="shared" ref="D8:M8" si="0">(SUM(D23:D39))+D15+D21</f>
        <v>8</v>
      </c>
      <c r="E8" s="77">
        <f t="shared" si="0"/>
        <v>2</v>
      </c>
      <c r="F8" s="77">
        <f t="shared" si="0"/>
        <v>19</v>
      </c>
      <c r="G8" s="77">
        <f t="shared" si="0"/>
        <v>15</v>
      </c>
      <c r="H8" s="77">
        <f t="shared" si="0"/>
        <v>35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2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3</v>
      </c>
      <c r="C11" s="19">
        <f>(B11/$B$40)*1000</f>
        <v>0.66210549547561248</v>
      </c>
      <c r="D11" s="40"/>
      <c r="E11" s="40"/>
      <c r="F11" s="40">
        <v>3</v>
      </c>
      <c r="G11" s="40"/>
      <c r="H11" s="40">
        <v>3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2</v>
      </c>
      <c r="C13" s="19">
        <f>(B13/$B$40)*1000</f>
        <v>0.44140366365040834</v>
      </c>
      <c r="D13" s="41"/>
      <c r="E13" s="41">
        <v>1</v>
      </c>
      <c r="F13" s="41">
        <v>1</v>
      </c>
      <c r="G13" s="41"/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5</v>
      </c>
      <c r="C15" s="78">
        <f>(B15/B40)*1000</f>
        <v>1.1035091591260207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4</v>
      </c>
      <c r="G15" s="83">
        <f t="shared" si="1"/>
        <v>0</v>
      </c>
      <c r="H15" s="83">
        <f t="shared" si="1"/>
        <v>5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</v>
      </c>
      <c r="C19" s="19">
        <f>(B19/$B$40)*1000</f>
        <v>0.44140366365040834</v>
      </c>
      <c r="D19" s="41"/>
      <c r="E19" s="41"/>
      <c r="F19" s="41"/>
      <c r="G19" s="41">
        <v>2</v>
      </c>
      <c r="H19" s="41">
        <v>2</v>
      </c>
      <c r="I19" s="41"/>
      <c r="J19" s="41"/>
      <c r="K19" s="41"/>
      <c r="L19" s="41"/>
      <c r="M19" s="49">
        <v>1</v>
      </c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2</v>
      </c>
      <c r="C21" s="78">
        <f>(B21/$B$40)*1000</f>
        <v>0.44140366365040834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2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1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16</v>
      </c>
      <c r="C23" s="19">
        <f t="shared" ref="C23:C39" si="3">(B23/$B$40)*1000</f>
        <v>3.5312293092032667</v>
      </c>
      <c r="D23" s="40">
        <v>4</v>
      </c>
      <c r="E23" s="40"/>
      <c r="F23" s="40">
        <v>9</v>
      </c>
      <c r="G23" s="40">
        <v>7</v>
      </c>
      <c r="H23" s="40">
        <v>16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1</v>
      </c>
      <c r="C31" s="19">
        <f t="shared" si="3"/>
        <v>0.22070183182520417</v>
      </c>
      <c r="D31" s="41"/>
      <c r="E31" s="54"/>
      <c r="F31" s="54"/>
      <c r="G31" s="41">
        <v>1</v>
      </c>
      <c r="H31" s="41">
        <v>1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0.22070183182520417</v>
      </c>
      <c r="D32" s="41"/>
      <c r="E32" s="54"/>
      <c r="F32" s="54"/>
      <c r="G32" s="41">
        <v>1</v>
      </c>
      <c r="H32" s="41"/>
      <c r="I32" s="41"/>
      <c r="J32" s="41"/>
      <c r="K32" s="41"/>
      <c r="L32" s="41">
        <v>1</v>
      </c>
      <c r="M32" s="49">
        <v>1</v>
      </c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9</v>
      </c>
      <c r="C34" s="19">
        <f t="shared" si="3"/>
        <v>1.9863164864268372</v>
      </c>
      <c r="D34" s="41">
        <v>3</v>
      </c>
      <c r="E34" s="54">
        <v>1</v>
      </c>
      <c r="F34" s="54">
        <v>5</v>
      </c>
      <c r="G34" s="43">
        <v>3</v>
      </c>
      <c r="H34" s="41">
        <v>9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1</v>
      </c>
      <c r="C36" s="19">
        <f t="shared" si="3"/>
        <v>0.22070183182520417</v>
      </c>
      <c r="D36" s="41"/>
      <c r="E36" s="54"/>
      <c r="F36" s="54">
        <v>1</v>
      </c>
      <c r="G36" s="43"/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0.22070183182520417</v>
      </c>
      <c r="D38" s="41">
        <v>1</v>
      </c>
      <c r="E38" s="54"/>
      <c r="F38" s="54"/>
      <c r="G38" s="43">
        <v>1</v>
      </c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4531</v>
      </c>
      <c r="C40" s="29"/>
      <c r="D40" s="28">
        <v>2224</v>
      </c>
      <c r="E40" s="28">
        <v>1864</v>
      </c>
      <c r="F40" s="28">
        <v>1362</v>
      </c>
      <c r="G40" s="28">
        <v>1305</v>
      </c>
      <c r="H40" s="28">
        <v>4333</v>
      </c>
      <c r="I40" s="28">
        <v>113</v>
      </c>
      <c r="J40" s="28">
        <v>50</v>
      </c>
      <c r="K40" s="28">
        <v>35</v>
      </c>
      <c r="L40" s="28"/>
      <c r="M40" s="30">
        <v>483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31" priority="6" stopIfTrue="1" operator="equal">
      <formula>0</formula>
    </cfRule>
  </conditionalFormatting>
  <conditionalFormatting sqref="H23:H39">
    <cfRule type="cellIs" dxfId="130" priority="5" stopIfTrue="1" operator="equal">
      <formula>0</formula>
    </cfRule>
  </conditionalFormatting>
  <conditionalFormatting sqref="D17:D20 F17:F20 H17:H20 J17:J20 L17:L20">
    <cfRule type="cellIs" dxfId="129" priority="4" stopIfTrue="1" operator="equal">
      <formula>0</formula>
    </cfRule>
  </conditionalFormatting>
  <conditionalFormatting sqref="E17:E20 G17:G20 I17:I20 K17:K20">
    <cfRule type="cellIs" dxfId="128" priority="3" stopIfTrue="1" operator="equal">
      <formula>0</formula>
    </cfRule>
  </conditionalFormatting>
  <conditionalFormatting sqref="E23:F23">
    <cfRule type="cellIs" dxfId="127" priority="2" stopIfTrue="1" operator="equal">
      <formula>0</formula>
    </cfRule>
  </conditionalFormatting>
  <conditionalFormatting sqref="M17:M20">
    <cfRule type="cellIs" dxfId="12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3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6.85546875" bestFit="1" customWidth="1"/>
    <col min="5" max="7" width="6.42578125" bestFit="1" customWidth="1"/>
    <col min="8" max="8" width="7.42578125" bestFit="1" customWidth="1"/>
    <col min="9" max="9" width="6.42578125" bestFit="1" customWidth="1"/>
    <col min="10" max="10" width="8.5703125" bestFit="1" customWidth="1"/>
    <col min="11" max="11" width="6.5703125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116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547</v>
      </c>
      <c r="C8" s="78">
        <f>(B8/$B$40)*1000</f>
        <v>5.1328729074393813</v>
      </c>
      <c r="D8" s="77">
        <f t="shared" ref="D8:M8" si="0">(SUM(D23:D39))+D15+D21</f>
        <v>172</v>
      </c>
      <c r="E8" s="77">
        <f t="shared" si="0"/>
        <v>43</v>
      </c>
      <c r="F8" s="77">
        <f t="shared" si="0"/>
        <v>157</v>
      </c>
      <c r="G8" s="77">
        <f t="shared" si="0"/>
        <v>347</v>
      </c>
      <c r="H8" s="77">
        <f t="shared" si="0"/>
        <v>282</v>
      </c>
      <c r="I8" s="77">
        <f t="shared" si="0"/>
        <v>245</v>
      </c>
      <c r="J8" s="77">
        <f t="shared" si="0"/>
        <v>0</v>
      </c>
      <c r="K8" s="77">
        <f t="shared" si="0"/>
        <v>10</v>
      </c>
      <c r="L8" s="77">
        <f t="shared" si="0"/>
        <v>10</v>
      </c>
      <c r="M8" s="79">
        <f t="shared" si="0"/>
        <v>15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32</v>
      </c>
      <c r="C11" s="19">
        <f>(B11/$B$40)*1000</f>
        <v>0.30027775692515574</v>
      </c>
      <c r="D11" s="40">
        <v>8</v>
      </c>
      <c r="E11" s="40">
        <v>6</v>
      </c>
      <c r="F11" s="40">
        <v>9</v>
      </c>
      <c r="G11" s="40">
        <v>17</v>
      </c>
      <c r="H11" s="40">
        <v>16</v>
      </c>
      <c r="I11" s="53">
        <v>14</v>
      </c>
      <c r="J11" s="53"/>
      <c r="K11" s="53">
        <v>1</v>
      </c>
      <c r="L11" s="53">
        <v>1</v>
      </c>
      <c r="M11" s="51">
        <v>1</v>
      </c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6</v>
      </c>
      <c r="C13" s="19">
        <f>(B13/$B$40)*1000</f>
        <v>5.6302079423466711E-2</v>
      </c>
      <c r="D13" s="41"/>
      <c r="E13" s="41">
        <v>2</v>
      </c>
      <c r="F13" s="41">
        <v>2</v>
      </c>
      <c r="G13" s="41">
        <v>2</v>
      </c>
      <c r="H13" s="41">
        <v>3</v>
      </c>
      <c r="I13" s="54">
        <v>3</v>
      </c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11</v>
      </c>
      <c r="C14" s="19">
        <f>(B14/$B$40)*1000</f>
        <v>0.10322047894302229</v>
      </c>
      <c r="D14" s="41"/>
      <c r="E14" s="41">
        <v>1</v>
      </c>
      <c r="F14" s="41">
        <v>1</v>
      </c>
      <c r="G14" s="41">
        <v>9</v>
      </c>
      <c r="H14" s="41"/>
      <c r="I14" s="54">
        <v>11</v>
      </c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49</v>
      </c>
      <c r="C15" s="78">
        <f>(B15/B40)*1000</f>
        <v>0.45980031529164478</v>
      </c>
      <c r="D15" s="83">
        <f t="shared" ref="D15:M15" si="1">SUM(D11:D14)</f>
        <v>8</v>
      </c>
      <c r="E15" s="83">
        <f t="shared" si="1"/>
        <v>9</v>
      </c>
      <c r="F15" s="83">
        <f t="shared" si="1"/>
        <v>12</v>
      </c>
      <c r="G15" s="83">
        <f t="shared" si="1"/>
        <v>28</v>
      </c>
      <c r="H15" s="83">
        <f t="shared" si="1"/>
        <v>19</v>
      </c>
      <c r="I15" s="83">
        <f t="shared" si="1"/>
        <v>28</v>
      </c>
      <c r="J15" s="83">
        <f t="shared" si="1"/>
        <v>0</v>
      </c>
      <c r="K15" s="83">
        <f t="shared" si="1"/>
        <v>1</v>
      </c>
      <c r="L15" s="83">
        <f t="shared" si="1"/>
        <v>1</v>
      </c>
      <c r="M15" s="84">
        <f t="shared" si="1"/>
        <v>1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4</v>
      </c>
      <c r="C17" s="19">
        <f>(B17/$B$40)*1000</f>
        <v>3.7534719615644467E-2</v>
      </c>
      <c r="D17" s="41"/>
      <c r="E17" s="41"/>
      <c r="F17" s="41">
        <v>2</v>
      </c>
      <c r="G17" s="41">
        <v>2</v>
      </c>
      <c r="H17" s="41">
        <v>2</v>
      </c>
      <c r="I17" s="41">
        <v>2</v>
      </c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32</v>
      </c>
      <c r="C18" s="19">
        <f>(B18/$B$40)*1000</f>
        <v>0.30027775692515574</v>
      </c>
      <c r="D18" s="41">
        <v>3</v>
      </c>
      <c r="E18" s="41">
        <v>3</v>
      </c>
      <c r="F18" s="41">
        <v>11</v>
      </c>
      <c r="G18" s="41">
        <v>18</v>
      </c>
      <c r="H18" s="41">
        <v>16</v>
      </c>
      <c r="I18" s="41">
        <v>16</v>
      </c>
      <c r="J18" s="41"/>
      <c r="K18" s="41"/>
      <c r="L18" s="41"/>
      <c r="M18" s="49">
        <v>1</v>
      </c>
    </row>
    <row r="19" spans="1:13" s="2" customFormat="1" x14ac:dyDescent="0.2">
      <c r="A19" s="23" t="s">
        <v>25</v>
      </c>
      <c r="B19" s="18">
        <f>SUM(E19:G19)</f>
        <v>113</v>
      </c>
      <c r="C19" s="19">
        <f>(B19/$B$40)*1000</f>
        <v>1.0603558291419564</v>
      </c>
      <c r="D19" s="41">
        <v>54</v>
      </c>
      <c r="E19" s="41">
        <v>4</v>
      </c>
      <c r="F19" s="41">
        <v>25</v>
      </c>
      <c r="G19" s="41">
        <v>84</v>
      </c>
      <c r="H19" s="41">
        <v>58</v>
      </c>
      <c r="I19" s="41">
        <v>47</v>
      </c>
      <c r="J19" s="41"/>
      <c r="K19" s="41">
        <v>5</v>
      </c>
      <c r="L19" s="41">
        <v>3</v>
      </c>
      <c r="M19" s="49">
        <v>2</v>
      </c>
    </row>
    <row r="20" spans="1:13" s="2" customFormat="1" x14ac:dyDescent="0.2">
      <c r="A20" s="23" t="s">
        <v>26</v>
      </c>
      <c r="B20" s="18">
        <f>SUM(E20:G20)</f>
        <v>14</v>
      </c>
      <c r="C20" s="19">
        <f>(B20/$B$40)*1000</f>
        <v>0.13137151865475563</v>
      </c>
      <c r="D20" s="41">
        <v>3</v>
      </c>
      <c r="E20" s="41">
        <v>1</v>
      </c>
      <c r="F20" s="41">
        <v>3</v>
      </c>
      <c r="G20" s="41">
        <v>10</v>
      </c>
      <c r="H20" s="41">
        <v>5</v>
      </c>
      <c r="I20" s="41">
        <v>8</v>
      </c>
      <c r="J20" s="41"/>
      <c r="K20" s="41"/>
      <c r="L20" s="41">
        <v>1</v>
      </c>
      <c r="M20" s="49">
        <v>1</v>
      </c>
    </row>
    <row r="21" spans="1:13" s="2" customFormat="1" ht="12" x14ac:dyDescent="0.2">
      <c r="A21" s="80" t="s">
        <v>27</v>
      </c>
      <c r="B21" s="77">
        <f>SUM(B17:B20)</f>
        <v>163</v>
      </c>
      <c r="C21" s="78">
        <f>(B21/$B$40)*1000</f>
        <v>1.5295398243375122</v>
      </c>
      <c r="D21" s="83">
        <f>SUM(D17:D20)</f>
        <v>60</v>
      </c>
      <c r="E21" s="83">
        <f t="shared" ref="E21:M21" si="2">SUM(E17:E20)</f>
        <v>8</v>
      </c>
      <c r="F21" s="83">
        <f t="shared" si="2"/>
        <v>41</v>
      </c>
      <c r="G21" s="83">
        <f t="shared" si="2"/>
        <v>114</v>
      </c>
      <c r="H21" s="83">
        <f t="shared" si="2"/>
        <v>81</v>
      </c>
      <c r="I21" s="83">
        <f t="shared" si="2"/>
        <v>73</v>
      </c>
      <c r="J21" s="83">
        <f t="shared" si="2"/>
        <v>0</v>
      </c>
      <c r="K21" s="83">
        <f t="shared" si="2"/>
        <v>5</v>
      </c>
      <c r="L21" s="83">
        <f t="shared" si="2"/>
        <v>4</v>
      </c>
      <c r="M21" s="84">
        <f t="shared" si="2"/>
        <v>4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105</v>
      </c>
      <c r="C23" s="19">
        <f t="shared" ref="C23:C39" si="3">(B23/$B$40)*1000</f>
        <v>0.9852863899106673</v>
      </c>
      <c r="D23" s="40">
        <v>25</v>
      </c>
      <c r="E23" s="40">
        <v>6</v>
      </c>
      <c r="F23" s="40">
        <v>38</v>
      </c>
      <c r="G23" s="40">
        <v>61</v>
      </c>
      <c r="H23" s="40">
        <v>56</v>
      </c>
      <c r="I23" s="40">
        <v>45</v>
      </c>
      <c r="J23" s="40"/>
      <c r="K23" s="40"/>
      <c r="L23" s="40">
        <v>4</v>
      </c>
      <c r="M23" s="48">
        <v>4</v>
      </c>
    </row>
    <row r="24" spans="1:13" s="2" customFormat="1" x14ac:dyDescent="0.2">
      <c r="A24" s="26" t="s">
        <v>30</v>
      </c>
      <c r="B24" s="18">
        <f t="shared" ref="B24:B39" si="4">SUM(E24:G24)</f>
        <v>26</v>
      </c>
      <c r="C24" s="19">
        <f t="shared" si="3"/>
        <v>0.24397567750168905</v>
      </c>
      <c r="D24" s="41">
        <v>4</v>
      </c>
      <c r="E24" s="54"/>
      <c r="F24" s="54">
        <v>4</v>
      </c>
      <c r="G24" s="41">
        <v>22</v>
      </c>
      <c r="H24" s="41">
        <v>10</v>
      </c>
      <c r="I24" s="41">
        <v>16</v>
      </c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9.3836799039111168E-3</v>
      </c>
      <c r="D25" s="41"/>
      <c r="E25" s="54"/>
      <c r="F25" s="54"/>
      <c r="G25" s="41">
        <v>1</v>
      </c>
      <c r="H25" s="41"/>
      <c r="I25" s="41">
        <v>1</v>
      </c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3</v>
      </c>
      <c r="C26" s="19">
        <f t="shared" si="3"/>
        <v>2.8151039711733356E-2</v>
      </c>
      <c r="D26" s="41">
        <v>2</v>
      </c>
      <c r="E26" s="54"/>
      <c r="F26" s="54"/>
      <c r="G26" s="41">
        <v>3</v>
      </c>
      <c r="H26" s="41">
        <v>1</v>
      </c>
      <c r="I26" s="41">
        <v>2</v>
      </c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1</v>
      </c>
      <c r="C28" s="19">
        <f t="shared" si="3"/>
        <v>9.3836799039111168E-3</v>
      </c>
      <c r="D28" s="41"/>
      <c r="E28" s="54"/>
      <c r="F28" s="54"/>
      <c r="G28" s="41">
        <v>1</v>
      </c>
      <c r="H28" s="41"/>
      <c r="I28" s="41"/>
      <c r="J28" s="41"/>
      <c r="K28" s="41"/>
      <c r="L28" s="41">
        <v>1</v>
      </c>
      <c r="M28" s="49"/>
    </row>
    <row r="29" spans="1:13" s="2" customFormat="1" x14ac:dyDescent="0.2">
      <c r="A29" s="26" t="s">
        <v>35</v>
      </c>
      <c r="B29" s="18">
        <f t="shared" si="4"/>
        <v>1</v>
      </c>
      <c r="C29" s="19">
        <f t="shared" si="3"/>
        <v>9.3836799039111168E-3</v>
      </c>
      <c r="D29" s="41"/>
      <c r="E29" s="54"/>
      <c r="F29" s="54"/>
      <c r="G29" s="41">
        <v>1</v>
      </c>
      <c r="H29" s="41"/>
      <c r="I29" s="41">
        <v>1</v>
      </c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4</v>
      </c>
      <c r="C31" s="19">
        <f t="shared" si="3"/>
        <v>3.7534719615644467E-2</v>
      </c>
      <c r="D31" s="41"/>
      <c r="E31" s="54"/>
      <c r="F31" s="54"/>
      <c r="G31" s="41">
        <v>4</v>
      </c>
      <c r="H31" s="41">
        <v>4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17</v>
      </c>
      <c r="C32" s="19">
        <f t="shared" si="3"/>
        <v>0.15952255836648899</v>
      </c>
      <c r="D32" s="41">
        <v>2</v>
      </c>
      <c r="E32" s="54"/>
      <c r="F32" s="54">
        <v>4</v>
      </c>
      <c r="G32" s="41">
        <v>13</v>
      </c>
      <c r="H32" s="41">
        <v>16</v>
      </c>
      <c r="I32" s="41">
        <v>1</v>
      </c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142</v>
      </c>
      <c r="C34" s="19">
        <f t="shared" si="3"/>
        <v>1.3324825463553787</v>
      </c>
      <c r="D34" s="41">
        <v>63</v>
      </c>
      <c r="E34" s="54">
        <v>16</v>
      </c>
      <c r="F34" s="54">
        <v>51</v>
      </c>
      <c r="G34" s="43">
        <v>75</v>
      </c>
      <c r="H34" s="41">
        <v>76</v>
      </c>
      <c r="I34" s="41">
        <v>63</v>
      </c>
      <c r="J34" s="41"/>
      <c r="K34" s="41">
        <v>3</v>
      </c>
      <c r="L34" s="41"/>
      <c r="M34" s="49">
        <v>5</v>
      </c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7</v>
      </c>
      <c r="C37" s="19">
        <f t="shared" si="3"/>
        <v>6.5685759327377816E-2</v>
      </c>
      <c r="D37" s="41">
        <v>2</v>
      </c>
      <c r="E37" s="54"/>
      <c r="F37" s="54">
        <v>1</v>
      </c>
      <c r="G37" s="43">
        <v>6</v>
      </c>
      <c r="H37" s="41">
        <v>3</v>
      </c>
      <c r="I37" s="41">
        <v>4</v>
      </c>
      <c r="J37" s="41"/>
      <c r="K37" s="41"/>
      <c r="L37" s="41"/>
      <c r="M37" s="49">
        <v>1</v>
      </c>
    </row>
    <row r="38" spans="1:13" s="2" customFormat="1" x14ac:dyDescent="0.2">
      <c r="A38" s="26" t="s">
        <v>43</v>
      </c>
      <c r="B38" s="18">
        <f t="shared" si="4"/>
        <v>18</v>
      </c>
      <c r="C38" s="19">
        <f t="shared" si="3"/>
        <v>0.16890623827040013</v>
      </c>
      <c r="D38" s="41">
        <v>4</v>
      </c>
      <c r="E38" s="54">
        <v>1</v>
      </c>
      <c r="F38" s="54">
        <v>6</v>
      </c>
      <c r="G38" s="43">
        <v>11</v>
      </c>
      <c r="H38" s="41">
        <v>13</v>
      </c>
      <c r="I38" s="41">
        <v>5</v>
      </c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10</v>
      </c>
      <c r="C39" s="19">
        <f t="shared" si="3"/>
        <v>9.3836799039111171E-2</v>
      </c>
      <c r="D39" s="41">
        <v>2</v>
      </c>
      <c r="E39" s="54">
        <v>3</v>
      </c>
      <c r="F39" s="54"/>
      <c r="G39" s="41">
        <v>7</v>
      </c>
      <c r="H39" s="41">
        <v>3</v>
      </c>
      <c r="I39" s="41">
        <v>6</v>
      </c>
      <c r="J39" s="41"/>
      <c r="K39" s="41">
        <v>1</v>
      </c>
      <c r="L39" s="41"/>
      <c r="M39" s="50"/>
    </row>
    <row r="40" spans="1:13" s="3" customFormat="1" ht="12" x14ac:dyDescent="0.2">
      <c r="A40" s="27" t="s">
        <v>52</v>
      </c>
      <c r="B40" s="28">
        <f>SUM(E40:G40)</f>
        <v>106568</v>
      </c>
      <c r="C40" s="29"/>
      <c r="D40" s="28">
        <v>52303</v>
      </c>
      <c r="E40" s="28">
        <v>44107</v>
      </c>
      <c r="F40" s="28">
        <v>30528</v>
      </c>
      <c r="G40" s="28">
        <v>31933</v>
      </c>
      <c r="H40" s="28">
        <v>79057</v>
      </c>
      <c r="I40" s="28">
        <v>16519</v>
      </c>
      <c r="J40" s="28">
        <v>612</v>
      </c>
      <c r="K40" s="28">
        <v>10380</v>
      </c>
      <c r="L40" s="28"/>
      <c r="M40" s="30">
        <v>7535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25" priority="6" stopIfTrue="1" operator="equal">
      <formula>0</formula>
    </cfRule>
  </conditionalFormatting>
  <conditionalFormatting sqref="H23:H39">
    <cfRule type="cellIs" dxfId="124" priority="5" stopIfTrue="1" operator="equal">
      <formula>0</formula>
    </cfRule>
  </conditionalFormatting>
  <conditionalFormatting sqref="D17:D20 F17:F20 H17:H20 J17:J20 L17:L20">
    <cfRule type="cellIs" dxfId="123" priority="4" stopIfTrue="1" operator="equal">
      <formula>0</formula>
    </cfRule>
  </conditionalFormatting>
  <conditionalFormatting sqref="E17:E20 G17:G20 I17:I20 K17:K20">
    <cfRule type="cellIs" dxfId="122" priority="3" stopIfTrue="1" operator="equal">
      <formula>0</formula>
    </cfRule>
  </conditionalFormatting>
  <conditionalFormatting sqref="E23:F23">
    <cfRule type="cellIs" dxfId="121" priority="2" stopIfTrue="1" operator="equal">
      <formula>0</formula>
    </cfRule>
  </conditionalFormatting>
  <conditionalFormatting sqref="M17:M20">
    <cfRule type="cellIs" dxfId="12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4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117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30</v>
      </c>
      <c r="C8" s="78">
        <f>(B8/$B$40)*1000</f>
        <v>11.928429423459244</v>
      </c>
      <c r="D8" s="77">
        <f t="shared" ref="D8:M8" si="0">(SUM(D23:D39))+D15+D21</f>
        <v>10</v>
      </c>
      <c r="E8" s="77">
        <f t="shared" si="0"/>
        <v>9</v>
      </c>
      <c r="F8" s="77">
        <f t="shared" si="0"/>
        <v>8</v>
      </c>
      <c r="G8" s="77">
        <f t="shared" si="0"/>
        <v>13</v>
      </c>
      <c r="H8" s="77">
        <f t="shared" si="0"/>
        <v>27</v>
      </c>
      <c r="I8" s="77">
        <f t="shared" si="0"/>
        <v>1</v>
      </c>
      <c r="J8" s="77">
        <f t="shared" si="0"/>
        <v>2</v>
      </c>
      <c r="K8" s="77">
        <f t="shared" si="0"/>
        <v>0</v>
      </c>
      <c r="L8" s="77">
        <f t="shared" si="0"/>
        <v>0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0.39761431411530818</v>
      </c>
      <c r="D11" s="40"/>
      <c r="E11" s="40"/>
      <c r="F11" s="40"/>
      <c r="G11" s="40">
        <v>1</v>
      </c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3</v>
      </c>
      <c r="C13" s="19">
        <f>(B13/$B$40)*1000</f>
        <v>1.1928429423459246</v>
      </c>
      <c r="D13" s="41">
        <v>1</v>
      </c>
      <c r="E13" s="41">
        <v>3</v>
      </c>
      <c r="F13" s="41"/>
      <c r="G13" s="41"/>
      <c r="H13" s="41"/>
      <c r="I13" s="54">
        <v>1</v>
      </c>
      <c r="J13" s="54">
        <v>2</v>
      </c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4</v>
      </c>
      <c r="C15" s="78">
        <f>(B15/B40)*1000</f>
        <v>1.5904572564612327</v>
      </c>
      <c r="D15" s="83">
        <f t="shared" ref="D15:M15" si="1">SUM(D11:D14)</f>
        <v>1</v>
      </c>
      <c r="E15" s="83">
        <f t="shared" si="1"/>
        <v>3</v>
      </c>
      <c r="F15" s="83">
        <f t="shared" si="1"/>
        <v>0</v>
      </c>
      <c r="G15" s="83">
        <f t="shared" si="1"/>
        <v>1</v>
      </c>
      <c r="H15" s="83">
        <f t="shared" si="1"/>
        <v>1</v>
      </c>
      <c r="I15" s="83">
        <f t="shared" si="1"/>
        <v>1</v>
      </c>
      <c r="J15" s="83">
        <f t="shared" si="1"/>
        <v>2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</v>
      </c>
      <c r="C19" s="19">
        <f>(B19/$B$40)*1000</f>
        <v>0.39761431411530818</v>
      </c>
      <c r="D19" s="41"/>
      <c r="E19" s="41">
        <v>1</v>
      </c>
      <c r="F19" s="41"/>
      <c r="G19" s="41"/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</v>
      </c>
      <c r="C21" s="78">
        <f>(B21/$B$40)*1000</f>
        <v>0.39761431411530818</v>
      </c>
      <c r="D21" s="83">
        <f>SUM(D17:D20)</f>
        <v>0</v>
      </c>
      <c r="E21" s="83">
        <f t="shared" ref="E21:M21" si="2">SUM(E17:E20)</f>
        <v>1</v>
      </c>
      <c r="F21" s="83">
        <f t="shared" si="2"/>
        <v>0</v>
      </c>
      <c r="G21" s="83">
        <f t="shared" si="2"/>
        <v>0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5</v>
      </c>
      <c r="C23" s="19">
        <f t="shared" ref="C23:C39" si="3">(B23/$B$40)*1000</f>
        <v>1.9880715705765406</v>
      </c>
      <c r="D23" s="40">
        <v>2</v>
      </c>
      <c r="E23" s="40">
        <v>1</v>
      </c>
      <c r="F23" s="40">
        <v>2</v>
      </c>
      <c r="G23" s="40">
        <v>2</v>
      </c>
      <c r="H23" s="40">
        <v>5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5</v>
      </c>
      <c r="C32" s="19">
        <f t="shared" si="3"/>
        <v>1.9880715705765406</v>
      </c>
      <c r="D32" s="41">
        <v>3</v>
      </c>
      <c r="E32" s="54"/>
      <c r="F32" s="54">
        <v>1</v>
      </c>
      <c r="G32" s="41">
        <v>4</v>
      </c>
      <c r="H32" s="41">
        <v>5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13</v>
      </c>
      <c r="C34" s="19">
        <f t="shared" si="3"/>
        <v>5.1689860834990062</v>
      </c>
      <c r="D34" s="41">
        <v>4</v>
      </c>
      <c r="E34" s="54">
        <v>3</v>
      </c>
      <c r="F34" s="54">
        <v>5</v>
      </c>
      <c r="G34" s="43">
        <v>5</v>
      </c>
      <c r="H34" s="41">
        <v>13</v>
      </c>
      <c r="I34" s="41"/>
      <c r="J34" s="41"/>
      <c r="K34" s="41"/>
      <c r="L34" s="41"/>
      <c r="M34" s="49">
        <v>1</v>
      </c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0.39761431411530818</v>
      </c>
      <c r="D38" s="41"/>
      <c r="E38" s="54"/>
      <c r="F38" s="54"/>
      <c r="G38" s="43">
        <v>1</v>
      </c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</v>
      </c>
      <c r="C39" s="19">
        <f t="shared" si="3"/>
        <v>0.39761431411530818</v>
      </c>
      <c r="D39" s="41"/>
      <c r="E39" s="54">
        <v>1</v>
      </c>
      <c r="F39" s="54"/>
      <c r="G39" s="41"/>
      <c r="H39" s="41">
        <v>1</v>
      </c>
      <c r="I39" s="41"/>
      <c r="J39" s="41"/>
      <c r="K39" s="41"/>
      <c r="L39" s="41"/>
      <c r="M39" s="50"/>
    </row>
    <row r="40" spans="1:13" s="3" customFormat="1" ht="11.25" customHeight="1" x14ac:dyDescent="0.2">
      <c r="A40" s="27" t="s">
        <v>52</v>
      </c>
      <c r="B40" s="28">
        <f>SUM(E40:G40)</f>
        <v>2515</v>
      </c>
      <c r="C40" s="29"/>
      <c r="D40" s="28">
        <v>1176</v>
      </c>
      <c r="E40" s="28">
        <v>1053</v>
      </c>
      <c r="F40" s="28">
        <v>765</v>
      </c>
      <c r="G40" s="28">
        <v>697</v>
      </c>
      <c r="H40" s="28">
        <v>2393</v>
      </c>
      <c r="I40" s="28">
        <v>63</v>
      </c>
      <c r="J40" s="28">
        <v>52</v>
      </c>
      <c r="K40" s="28">
        <v>7</v>
      </c>
      <c r="L40" s="28"/>
      <c r="M40" s="30">
        <v>628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19" priority="6" stopIfTrue="1" operator="equal">
      <formula>0</formula>
    </cfRule>
  </conditionalFormatting>
  <conditionalFormatting sqref="H23:H39">
    <cfRule type="cellIs" dxfId="118" priority="5" stopIfTrue="1" operator="equal">
      <formula>0</formula>
    </cfRule>
  </conditionalFormatting>
  <conditionalFormatting sqref="D17:D20 F17:F20 H17:H20 J17:J20 L17:L20">
    <cfRule type="cellIs" dxfId="117" priority="4" stopIfTrue="1" operator="equal">
      <formula>0</formula>
    </cfRule>
  </conditionalFormatting>
  <conditionalFormatting sqref="E17:E20 G17:G20 I17:I20 K17:K20">
    <cfRule type="cellIs" dxfId="116" priority="3" stopIfTrue="1" operator="equal">
      <formula>0</formula>
    </cfRule>
  </conditionalFormatting>
  <conditionalFormatting sqref="E23:F23">
    <cfRule type="cellIs" dxfId="115" priority="2" stopIfTrue="1" operator="equal">
      <formula>0</formula>
    </cfRule>
  </conditionalFormatting>
  <conditionalFormatting sqref="M17:M20">
    <cfRule type="cellIs" dxfId="11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5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118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19</v>
      </c>
      <c r="C8" s="78">
        <f>(B8/$B$40)*1000</f>
        <v>11.685116851168511</v>
      </c>
      <c r="D8" s="77">
        <f t="shared" ref="D8:M8" si="0">(SUM(D23:D39))+D15+D21</f>
        <v>4</v>
      </c>
      <c r="E8" s="77">
        <f t="shared" si="0"/>
        <v>3</v>
      </c>
      <c r="F8" s="77">
        <f t="shared" si="0"/>
        <v>7</v>
      </c>
      <c r="G8" s="77">
        <f t="shared" si="0"/>
        <v>9</v>
      </c>
      <c r="H8" s="77">
        <f t="shared" si="0"/>
        <v>15</v>
      </c>
      <c r="I8" s="77">
        <f t="shared" si="0"/>
        <v>2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0.61500615006150061</v>
      </c>
      <c r="D11" s="40"/>
      <c r="E11" s="40"/>
      <c r="F11" s="40"/>
      <c r="G11" s="40">
        <v>1</v>
      </c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2</v>
      </c>
      <c r="C13" s="19">
        <f>(B13/$B$40)*1000</f>
        <v>1.2300123001230012</v>
      </c>
      <c r="D13" s="41"/>
      <c r="E13" s="41"/>
      <c r="F13" s="41"/>
      <c r="G13" s="41">
        <v>2</v>
      </c>
      <c r="H13" s="41">
        <v>2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3</v>
      </c>
      <c r="C15" s="78">
        <f>(B15/B40)*1000</f>
        <v>1.8450184501845017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3</v>
      </c>
      <c r="H15" s="83">
        <f t="shared" si="1"/>
        <v>3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</v>
      </c>
      <c r="C19" s="19">
        <f>(B19/$B$40)*1000</f>
        <v>1.2300123001230012</v>
      </c>
      <c r="D19" s="41"/>
      <c r="E19" s="41"/>
      <c r="F19" s="41">
        <v>2</v>
      </c>
      <c r="G19" s="41"/>
      <c r="H19" s="41">
        <v>1</v>
      </c>
      <c r="I19" s="41"/>
      <c r="J19" s="41"/>
      <c r="K19" s="41"/>
      <c r="L19" s="41">
        <v>1</v>
      </c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2</v>
      </c>
      <c r="C21" s="78">
        <f>(B21/$B$40)*1000</f>
        <v>1.2300123001230012</v>
      </c>
      <c r="D21" s="83">
        <f>SUM(D17:D20)</f>
        <v>0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0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4</v>
      </c>
      <c r="C23" s="19">
        <f t="shared" ref="C23:C39" si="3">(B23/$B$40)*1000</f>
        <v>2.4600246002460024</v>
      </c>
      <c r="D23" s="40">
        <v>1</v>
      </c>
      <c r="E23" s="40"/>
      <c r="F23" s="40">
        <v>3</v>
      </c>
      <c r="G23" s="40">
        <v>1</v>
      </c>
      <c r="H23" s="40">
        <v>3</v>
      </c>
      <c r="I23" s="40"/>
      <c r="J23" s="40"/>
      <c r="K23" s="40"/>
      <c r="L23" s="40">
        <v>1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10</v>
      </c>
      <c r="C34" s="19">
        <f t="shared" si="3"/>
        <v>6.1500615006150063</v>
      </c>
      <c r="D34" s="41">
        <v>3</v>
      </c>
      <c r="E34" s="54">
        <v>3</v>
      </c>
      <c r="F34" s="54">
        <v>2</v>
      </c>
      <c r="G34" s="43">
        <v>5</v>
      </c>
      <c r="H34" s="41">
        <v>8</v>
      </c>
      <c r="I34" s="41">
        <v>2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1626</v>
      </c>
      <c r="C40" s="29"/>
      <c r="D40" s="28">
        <v>795</v>
      </c>
      <c r="E40" s="28">
        <v>663</v>
      </c>
      <c r="F40" s="28">
        <v>470</v>
      </c>
      <c r="G40" s="28">
        <v>493</v>
      </c>
      <c r="H40" s="28">
        <v>1567</v>
      </c>
      <c r="I40" s="28">
        <v>24</v>
      </c>
      <c r="J40" s="28">
        <v>21</v>
      </c>
      <c r="K40" s="28">
        <v>14</v>
      </c>
      <c r="L40" s="28"/>
      <c r="M40" s="30">
        <v>77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13" priority="6" stopIfTrue="1" operator="equal">
      <formula>0</formula>
    </cfRule>
  </conditionalFormatting>
  <conditionalFormatting sqref="H23:H39">
    <cfRule type="cellIs" dxfId="112" priority="5" stopIfTrue="1" operator="equal">
      <formula>0</formula>
    </cfRule>
  </conditionalFormatting>
  <conditionalFormatting sqref="D17:D20 F17:F20 H17:H20 J17:J20 L17:L20">
    <cfRule type="cellIs" dxfId="111" priority="4" stopIfTrue="1" operator="equal">
      <formula>0</formula>
    </cfRule>
  </conditionalFormatting>
  <conditionalFormatting sqref="E17:E20 G17:G20 I17:I20 K17:K20">
    <cfRule type="cellIs" dxfId="110" priority="3" stopIfTrue="1" operator="equal">
      <formula>0</formula>
    </cfRule>
  </conditionalFormatting>
  <conditionalFormatting sqref="E23:F23">
    <cfRule type="cellIs" dxfId="109" priority="2" stopIfTrue="1" operator="equal">
      <formula>0</formula>
    </cfRule>
  </conditionalFormatting>
  <conditionalFormatting sqref="M17:M20">
    <cfRule type="cellIs" dxfId="10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6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</v>
      </c>
      <c r="C8" s="78">
        <f>(B8/$B$40)*1000</f>
        <v>5.9523809523809517</v>
      </c>
      <c r="D8" s="77">
        <f t="shared" ref="D8:M8" si="0">(SUM(D23:D39))+D15+D21</f>
        <v>0</v>
      </c>
      <c r="E8" s="77">
        <f t="shared" si="0"/>
        <v>0</v>
      </c>
      <c r="F8" s="77">
        <f t="shared" si="0"/>
        <v>1</v>
      </c>
      <c r="G8" s="77">
        <f t="shared" si="0"/>
        <v>1</v>
      </c>
      <c r="H8" s="77">
        <f t="shared" si="0"/>
        <v>1</v>
      </c>
      <c r="I8" s="77">
        <f t="shared" si="0"/>
        <v>0</v>
      </c>
      <c r="J8" s="77">
        <f t="shared" si="0"/>
        <v>1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2.9761904761904758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</v>
      </c>
      <c r="C21" s="78">
        <f>(B21/$B$40)*1000</f>
        <v>2.9761904761904758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1</v>
      </c>
      <c r="H21" s="83">
        <f t="shared" si="2"/>
        <v>1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</v>
      </c>
      <c r="C34" s="19">
        <f t="shared" si="3"/>
        <v>2.9761904761904758</v>
      </c>
      <c r="D34" s="41"/>
      <c r="E34" s="54"/>
      <c r="F34" s="54">
        <v>1</v>
      </c>
      <c r="G34" s="43"/>
      <c r="H34" s="41"/>
      <c r="I34" s="41"/>
      <c r="J34" s="41">
        <v>1</v>
      </c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1.25" customHeight="1" x14ac:dyDescent="0.2">
      <c r="A40" s="27" t="s">
        <v>52</v>
      </c>
      <c r="B40" s="28">
        <f>SUM(E40:G40)</f>
        <v>336</v>
      </c>
      <c r="C40" s="29"/>
      <c r="D40" s="28">
        <v>164</v>
      </c>
      <c r="E40" s="28">
        <v>127</v>
      </c>
      <c r="F40" s="28">
        <v>101</v>
      </c>
      <c r="G40" s="28">
        <v>108</v>
      </c>
      <c r="H40" s="28">
        <v>316</v>
      </c>
      <c r="I40" s="28">
        <v>6</v>
      </c>
      <c r="J40" s="28">
        <v>6</v>
      </c>
      <c r="K40" s="28">
        <v>8</v>
      </c>
      <c r="L40" s="28"/>
      <c r="M40" s="30">
        <v>9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07" priority="6" stopIfTrue="1" operator="equal">
      <formula>0</formula>
    </cfRule>
  </conditionalFormatting>
  <conditionalFormatting sqref="H23:H39">
    <cfRule type="cellIs" dxfId="106" priority="5" stopIfTrue="1" operator="equal">
      <formula>0</formula>
    </cfRule>
  </conditionalFormatting>
  <conditionalFormatting sqref="D17:D20 F17:F20 H17:H20 J17:J20 L17:L20">
    <cfRule type="cellIs" dxfId="105" priority="4" stopIfTrue="1" operator="equal">
      <formula>0</formula>
    </cfRule>
  </conditionalFormatting>
  <conditionalFormatting sqref="E17:E20 G17:G20 I17:I20 K17:K20">
    <cfRule type="cellIs" dxfId="104" priority="3" stopIfTrue="1" operator="equal">
      <formula>0</formula>
    </cfRule>
  </conditionalFormatting>
  <conditionalFormatting sqref="E23:F23">
    <cfRule type="cellIs" dxfId="103" priority="2" stopIfTrue="1" operator="equal">
      <formula>0</formula>
    </cfRule>
  </conditionalFormatting>
  <conditionalFormatting sqref="M17:M20">
    <cfRule type="cellIs" dxfId="10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7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29</v>
      </c>
      <c r="C8" s="78">
        <f>(B8/$B$40)*1000</f>
        <v>12.975391498881432</v>
      </c>
      <c r="D8" s="77">
        <f t="shared" ref="D8:M8" si="0">(SUM(D23:D39))+D15+D21</f>
        <v>8</v>
      </c>
      <c r="E8" s="77">
        <f t="shared" si="0"/>
        <v>3</v>
      </c>
      <c r="F8" s="77">
        <f t="shared" si="0"/>
        <v>8</v>
      </c>
      <c r="G8" s="77">
        <f t="shared" si="0"/>
        <v>18</v>
      </c>
      <c r="H8" s="77">
        <f t="shared" si="0"/>
        <v>22</v>
      </c>
      <c r="I8" s="77">
        <f t="shared" si="0"/>
        <v>6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2</v>
      </c>
      <c r="C11" s="19">
        <f>(B11/$B$40)*1000</f>
        <v>0.89485458612975399</v>
      </c>
      <c r="D11" s="40">
        <v>2</v>
      </c>
      <c r="E11" s="40"/>
      <c r="F11" s="40"/>
      <c r="G11" s="40">
        <v>2</v>
      </c>
      <c r="H11" s="40"/>
      <c r="I11" s="53">
        <v>2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</v>
      </c>
      <c r="C15" s="78">
        <f>(B15/B40)*1000</f>
        <v>0.89485458612975399</v>
      </c>
      <c r="D15" s="83">
        <f t="shared" ref="D15:M15" si="1">SUM(D11:D14)</f>
        <v>2</v>
      </c>
      <c r="E15" s="83">
        <f t="shared" si="1"/>
        <v>0</v>
      </c>
      <c r="F15" s="83">
        <f t="shared" si="1"/>
        <v>0</v>
      </c>
      <c r="G15" s="83">
        <f t="shared" si="1"/>
        <v>2</v>
      </c>
      <c r="H15" s="83">
        <f t="shared" si="1"/>
        <v>0</v>
      </c>
      <c r="I15" s="83">
        <f t="shared" si="1"/>
        <v>2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</v>
      </c>
      <c r="C18" s="19">
        <f>(B18/$B$40)*1000</f>
        <v>0.447427293064877</v>
      </c>
      <c r="D18" s="41"/>
      <c r="E18" s="41"/>
      <c r="F18" s="41"/>
      <c r="G18" s="41">
        <v>1</v>
      </c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3</v>
      </c>
      <c r="C19" s="19">
        <f>(B19/$B$40)*1000</f>
        <v>1.3422818791946307</v>
      </c>
      <c r="D19" s="41"/>
      <c r="E19" s="41"/>
      <c r="F19" s="41">
        <v>1</v>
      </c>
      <c r="G19" s="41">
        <v>2</v>
      </c>
      <c r="H19" s="41">
        <v>1</v>
      </c>
      <c r="I19" s="41">
        <v>2</v>
      </c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4</v>
      </c>
      <c r="C21" s="78">
        <f>(B21/$B$40)*1000</f>
        <v>1.789709172259508</v>
      </c>
      <c r="D21" s="83">
        <f>SUM(D17:D20)</f>
        <v>0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3</v>
      </c>
      <c r="H21" s="83">
        <f t="shared" si="2"/>
        <v>2</v>
      </c>
      <c r="I21" s="83">
        <f t="shared" si="2"/>
        <v>2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5</v>
      </c>
      <c r="C23" s="19">
        <f t="shared" ref="C23:C39" si="3">(B23/$B$40)*1000</f>
        <v>2.2371364653243848</v>
      </c>
      <c r="D23" s="40">
        <v>2</v>
      </c>
      <c r="E23" s="40"/>
      <c r="F23" s="40">
        <v>3</v>
      </c>
      <c r="G23" s="40">
        <v>2</v>
      </c>
      <c r="H23" s="40">
        <v>5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2</v>
      </c>
      <c r="C24" s="19">
        <f t="shared" si="3"/>
        <v>0.89485458612975399</v>
      </c>
      <c r="D24" s="41"/>
      <c r="E24" s="54">
        <v>1</v>
      </c>
      <c r="F24" s="54"/>
      <c r="G24" s="41">
        <v>1</v>
      </c>
      <c r="H24" s="41">
        <v>1</v>
      </c>
      <c r="I24" s="41"/>
      <c r="J24" s="41"/>
      <c r="K24" s="41"/>
      <c r="L24" s="41">
        <v>1</v>
      </c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5</v>
      </c>
      <c r="C32" s="19">
        <f t="shared" si="3"/>
        <v>2.2371364653243848</v>
      </c>
      <c r="D32" s="41">
        <v>1</v>
      </c>
      <c r="E32" s="54">
        <v>1</v>
      </c>
      <c r="F32" s="54">
        <v>2</v>
      </c>
      <c r="G32" s="41">
        <v>2</v>
      </c>
      <c r="H32" s="41">
        <v>5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10</v>
      </c>
      <c r="C34" s="19">
        <f t="shared" si="3"/>
        <v>4.4742729306487696</v>
      </c>
      <c r="D34" s="41">
        <v>3</v>
      </c>
      <c r="E34" s="54">
        <v>1</v>
      </c>
      <c r="F34" s="54">
        <v>2</v>
      </c>
      <c r="G34" s="43">
        <v>7</v>
      </c>
      <c r="H34" s="41">
        <v>8</v>
      </c>
      <c r="I34" s="41">
        <v>2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0.447427293064877</v>
      </c>
      <c r="D38" s="41"/>
      <c r="E38" s="54"/>
      <c r="F38" s="54"/>
      <c r="G38" s="43">
        <v>1</v>
      </c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2235</v>
      </c>
      <c r="C40" s="31"/>
      <c r="D40" s="28">
        <v>1058</v>
      </c>
      <c r="E40" s="28">
        <v>866</v>
      </c>
      <c r="F40" s="28">
        <v>649</v>
      </c>
      <c r="G40" s="28">
        <v>720</v>
      </c>
      <c r="H40" s="28">
        <v>2129</v>
      </c>
      <c r="I40" s="28">
        <v>69</v>
      </c>
      <c r="J40" s="28">
        <v>23</v>
      </c>
      <c r="K40" s="28">
        <v>14</v>
      </c>
      <c r="L40" s="28"/>
      <c r="M40" s="30">
        <v>75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01" priority="6" stopIfTrue="1" operator="equal">
      <formula>0</formula>
    </cfRule>
  </conditionalFormatting>
  <conditionalFormatting sqref="H23:H39">
    <cfRule type="cellIs" dxfId="100" priority="5" stopIfTrue="1" operator="equal">
      <formula>0</formula>
    </cfRule>
  </conditionalFormatting>
  <conditionalFormatting sqref="D17:D20 F17:F20 H17:H20 J17:J20 L17:L20">
    <cfRule type="cellIs" dxfId="99" priority="4" stopIfTrue="1" operator="equal">
      <formula>0</formula>
    </cfRule>
  </conditionalFormatting>
  <conditionalFormatting sqref="E17:E20 G17:G20 I17:I20 K17:K20">
    <cfRule type="cellIs" dxfId="98" priority="3" stopIfTrue="1" operator="equal">
      <formula>0</formula>
    </cfRule>
  </conditionalFormatting>
  <conditionalFormatting sqref="E23:F23">
    <cfRule type="cellIs" dxfId="97" priority="2" stopIfTrue="1" operator="equal">
      <formula>0</formula>
    </cfRule>
  </conditionalFormatting>
  <conditionalFormatting sqref="M17:M20">
    <cfRule type="cellIs" dxfId="9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8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10</v>
      </c>
      <c r="C8" s="78">
        <f>(B8/$B$40)*1000</f>
        <v>15.625</v>
      </c>
      <c r="D8" s="77">
        <f t="shared" ref="D8:M8" si="0">(SUM(D23:D39))+D15+D21</f>
        <v>3</v>
      </c>
      <c r="E8" s="77">
        <f t="shared" si="0"/>
        <v>2</v>
      </c>
      <c r="F8" s="77">
        <f t="shared" si="0"/>
        <v>3</v>
      </c>
      <c r="G8" s="77">
        <f t="shared" si="0"/>
        <v>5</v>
      </c>
      <c r="H8" s="77">
        <f t="shared" si="0"/>
        <v>8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3</v>
      </c>
      <c r="C13" s="19">
        <f>(B13/$B$40)*1000</f>
        <v>4.6875</v>
      </c>
      <c r="D13" s="41"/>
      <c r="E13" s="41">
        <v>1</v>
      </c>
      <c r="F13" s="41">
        <v>2</v>
      </c>
      <c r="G13" s="41"/>
      <c r="H13" s="41">
        <v>3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3</v>
      </c>
      <c r="C15" s="78">
        <f>(B15/B40)*1000</f>
        <v>4.6875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2</v>
      </c>
      <c r="G15" s="83">
        <f t="shared" si="1"/>
        <v>0</v>
      </c>
      <c r="H15" s="83">
        <f t="shared" si="1"/>
        <v>3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1.5625</v>
      </c>
      <c r="D20" s="41"/>
      <c r="E20" s="41"/>
      <c r="F20" s="41"/>
      <c r="G20" s="41">
        <v>1</v>
      </c>
      <c r="H20" s="41"/>
      <c r="I20" s="41"/>
      <c r="J20" s="41"/>
      <c r="K20" s="41"/>
      <c r="L20" s="41">
        <v>1</v>
      </c>
      <c r="M20" s="49"/>
    </row>
    <row r="21" spans="1:13" s="2" customFormat="1" ht="12" x14ac:dyDescent="0.2">
      <c r="A21" s="80" t="s">
        <v>27</v>
      </c>
      <c r="B21" s="77">
        <f>SUM(B17:B20)</f>
        <v>1</v>
      </c>
      <c r="C21" s="78">
        <f>(B21/$B$40)*1000</f>
        <v>1.5625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1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</v>
      </c>
      <c r="C23" s="19">
        <f t="shared" ref="C23:C39" si="3">(B23/$B$40)*1000</f>
        <v>3.125</v>
      </c>
      <c r="D23" s="40">
        <v>2</v>
      </c>
      <c r="E23" s="40"/>
      <c r="F23" s="40">
        <v>1</v>
      </c>
      <c r="G23" s="40">
        <v>1</v>
      </c>
      <c r="H23" s="40">
        <v>2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4</v>
      </c>
      <c r="C34" s="19">
        <f t="shared" si="3"/>
        <v>6.25</v>
      </c>
      <c r="D34" s="41">
        <v>1</v>
      </c>
      <c r="E34" s="54">
        <v>1</v>
      </c>
      <c r="F34" s="54"/>
      <c r="G34" s="43">
        <v>3</v>
      </c>
      <c r="H34" s="41">
        <v>3</v>
      </c>
      <c r="I34" s="41"/>
      <c r="J34" s="41"/>
      <c r="K34" s="41"/>
      <c r="L34" s="41">
        <v>1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640</v>
      </c>
      <c r="C40" s="29"/>
      <c r="D40" s="28">
        <v>294</v>
      </c>
      <c r="E40" s="28">
        <v>276</v>
      </c>
      <c r="F40" s="28">
        <v>176</v>
      </c>
      <c r="G40" s="28">
        <v>188</v>
      </c>
      <c r="H40" s="28">
        <v>623</v>
      </c>
      <c r="I40" s="28">
        <v>12</v>
      </c>
      <c r="J40" s="28">
        <v>5</v>
      </c>
      <c r="K40" s="28">
        <v>0</v>
      </c>
      <c r="L40" s="28"/>
      <c r="M40" s="30">
        <v>26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95" priority="6" stopIfTrue="1" operator="equal">
      <formula>0</formula>
    </cfRule>
  </conditionalFormatting>
  <conditionalFormatting sqref="H23:H39">
    <cfRule type="cellIs" dxfId="94" priority="5" stopIfTrue="1" operator="equal">
      <formula>0</formula>
    </cfRule>
  </conditionalFormatting>
  <conditionalFormatting sqref="D17:D20 F17:F20 H17:H20 J17:J20 L17:L20">
    <cfRule type="cellIs" dxfId="93" priority="4" stopIfTrue="1" operator="equal">
      <formula>0</formula>
    </cfRule>
  </conditionalFormatting>
  <conditionalFormatting sqref="E17:E20 G17:G20 I17:I20 K17:K20">
    <cfRule type="cellIs" dxfId="92" priority="3" stopIfTrue="1" operator="equal">
      <formula>0</formula>
    </cfRule>
  </conditionalFormatting>
  <conditionalFormatting sqref="E23:F23">
    <cfRule type="cellIs" dxfId="91" priority="2" stopIfTrue="1" operator="equal">
      <formula>0</formula>
    </cfRule>
  </conditionalFormatting>
  <conditionalFormatting sqref="M17:M20">
    <cfRule type="cellIs" dxfId="9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59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11</v>
      </c>
      <c r="C8" s="78">
        <f>(B8/$B$40)*1000</f>
        <v>10.11029411764706</v>
      </c>
      <c r="D8" s="77">
        <f t="shared" ref="D8:M8" si="0">(SUM(D23:D39))+D15+D21</f>
        <v>3</v>
      </c>
      <c r="E8" s="77">
        <f t="shared" si="0"/>
        <v>1</v>
      </c>
      <c r="F8" s="77">
        <f t="shared" si="0"/>
        <v>1</v>
      </c>
      <c r="G8" s="77">
        <f t="shared" si="0"/>
        <v>9</v>
      </c>
      <c r="H8" s="77">
        <f t="shared" si="0"/>
        <v>9</v>
      </c>
      <c r="I8" s="77">
        <f t="shared" si="0"/>
        <v>1</v>
      </c>
      <c r="J8" s="77">
        <f t="shared" si="0"/>
        <v>1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0.91911764705882348</v>
      </c>
      <c r="D13" s="41"/>
      <c r="E13" s="41">
        <v>1</v>
      </c>
      <c r="F13" s="41"/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0.91911764705882348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0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3</v>
      </c>
      <c r="C19" s="19">
        <f>(B19/$B$40)*1000</f>
        <v>2.7573529411764706</v>
      </c>
      <c r="D19" s="41"/>
      <c r="E19" s="41"/>
      <c r="F19" s="41">
        <v>1</v>
      </c>
      <c r="G19" s="41">
        <v>2</v>
      </c>
      <c r="H19" s="41">
        <v>2</v>
      </c>
      <c r="I19" s="41">
        <v>1</v>
      </c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3</v>
      </c>
      <c r="C21" s="78">
        <f>(B21/$B$40)*1000</f>
        <v>2.7573529411764706</v>
      </c>
      <c r="D21" s="83">
        <f>SUM(D17:D20)</f>
        <v>0</v>
      </c>
      <c r="E21" s="83">
        <f t="shared" ref="E21:M21" si="2">SUM(E17:E20)</f>
        <v>0</v>
      </c>
      <c r="F21" s="83">
        <f t="shared" si="2"/>
        <v>1</v>
      </c>
      <c r="G21" s="83">
        <f t="shared" si="2"/>
        <v>2</v>
      </c>
      <c r="H21" s="83">
        <f t="shared" si="2"/>
        <v>2</v>
      </c>
      <c r="I21" s="83">
        <f t="shared" si="2"/>
        <v>1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</v>
      </c>
      <c r="C23" s="19">
        <f t="shared" ref="C23:C39" si="3">(B23/$B$40)*1000</f>
        <v>1.838235294117647</v>
      </c>
      <c r="D23" s="40"/>
      <c r="E23" s="40"/>
      <c r="F23" s="40"/>
      <c r="G23" s="40">
        <v>2</v>
      </c>
      <c r="H23" s="40">
        <v>1</v>
      </c>
      <c r="I23" s="40"/>
      <c r="J23" s="40">
        <v>1</v>
      </c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3</v>
      </c>
      <c r="C32" s="19">
        <f t="shared" si="3"/>
        <v>2.7573529411764706</v>
      </c>
      <c r="D32" s="41">
        <v>1</v>
      </c>
      <c r="E32" s="54"/>
      <c r="F32" s="54"/>
      <c r="G32" s="41">
        <v>3</v>
      </c>
      <c r="H32" s="41">
        <v>3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</v>
      </c>
      <c r="C34" s="19">
        <f t="shared" si="3"/>
        <v>1.838235294117647</v>
      </c>
      <c r="D34" s="41">
        <v>2</v>
      </c>
      <c r="E34" s="54"/>
      <c r="F34" s="54"/>
      <c r="G34" s="43">
        <v>2</v>
      </c>
      <c r="H34" s="41">
        <v>2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1088</v>
      </c>
      <c r="C40" s="29"/>
      <c r="D40" s="28">
        <v>539</v>
      </c>
      <c r="E40" s="28">
        <v>465</v>
      </c>
      <c r="F40" s="28">
        <v>302</v>
      </c>
      <c r="G40" s="28">
        <v>321</v>
      </c>
      <c r="H40" s="28">
        <v>1045</v>
      </c>
      <c r="I40" s="28">
        <v>17</v>
      </c>
      <c r="J40" s="28">
        <v>18</v>
      </c>
      <c r="K40" s="28">
        <v>8</v>
      </c>
      <c r="L40" s="28"/>
      <c r="M40" s="30">
        <v>21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67" priority="6" stopIfTrue="1" operator="equal">
      <formula>0</formula>
    </cfRule>
  </conditionalFormatting>
  <conditionalFormatting sqref="H23:H39">
    <cfRule type="cellIs" dxfId="466" priority="5" stopIfTrue="1" operator="equal">
      <formula>0</formula>
    </cfRule>
  </conditionalFormatting>
  <conditionalFormatting sqref="D17:D20 F17:F20 H17:H20 J17:J20 L17:L20">
    <cfRule type="cellIs" dxfId="465" priority="4" stopIfTrue="1" operator="equal">
      <formula>0</formula>
    </cfRule>
  </conditionalFormatting>
  <conditionalFormatting sqref="E17:E20 G17:G20 I17:I20 K17:K20">
    <cfRule type="cellIs" dxfId="464" priority="3" stopIfTrue="1" operator="equal">
      <formula>0</formula>
    </cfRule>
  </conditionalFormatting>
  <conditionalFormatting sqref="E23:F23">
    <cfRule type="cellIs" dxfId="463" priority="2" stopIfTrue="1" operator="equal">
      <formula>0</formula>
    </cfRule>
  </conditionalFormatting>
  <conditionalFormatting sqref="M17:M20">
    <cfRule type="cellIs" dxfId="462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69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31</v>
      </c>
      <c r="C8" s="78">
        <f>(B8/$B$40)*1000</f>
        <v>14.954172696575013</v>
      </c>
      <c r="D8" s="77">
        <f t="shared" ref="D8:M8" si="0">(SUM(D23:D39))+D15+D21</f>
        <v>4</v>
      </c>
      <c r="E8" s="77">
        <f t="shared" si="0"/>
        <v>4</v>
      </c>
      <c r="F8" s="77">
        <f t="shared" si="0"/>
        <v>8</v>
      </c>
      <c r="G8" s="77">
        <f t="shared" si="0"/>
        <v>19</v>
      </c>
      <c r="H8" s="77">
        <f t="shared" si="0"/>
        <v>22</v>
      </c>
      <c r="I8" s="77">
        <f t="shared" si="0"/>
        <v>6</v>
      </c>
      <c r="J8" s="77">
        <f t="shared" si="0"/>
        <v>3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3</v>
      </c>
      <c r="C18" s="19">
        <f>(B18/$B$40)*1000</f>
        <v>1.4471780028943559</v>
      </c>
      <c r="D18" s="41"/>
      <c r="E18" s="41"/>
      <c r="F18" s="41"/>
      <c r="G18" s="41">
        <v>3</v>
      </c>
      <c r="H18" s="41">
        <v>3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7</v>
      </c>
      <c r="C19" s="19">
        <f>(B19/$B$40)*1000</f>
        <v>3.3767486734201642</v>
      </c>
      <c r="D19" s="41">
        <v>1</v>
      </c>
      <c r="E19" s="41">
        <v>1</v>
      </c>
      <c r="F19" s="41"/>
      <c r="G19" s="41">
        <v>6</v>
      </c>
      <c r="H19" s="41">
        <v>3</v>
      </c>
      <c r="I19" s="41">
        <v>4</v>
      </c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0.482392667631452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11</v>
      </c>
      <c r="C21" s="78">
        <f>(B21/$B$40)*1000</f>
        <v>5.3063193439459715</v>
      </c>
      <c r="D21" s="83">
        <f>SUM(D17:D20)</f>
        <v>1</v>
      </c>
      <c r="E21" s="83">
        <f t="shared" ref="E21:M21" si="2">SUM(E17:E20)</f>
        <v>1</v>
      </c>
      <c r="F21" s="83">
        <f t="shared" si="2"/>
        <v>0</v>
      </c>
      <c r="G21" s="83">
        <f t="shared" si="2"/>
        <v>10</v>
      </c>
      <c r="H21" s="83">
        <f t="shared" si="2"/>
        <v>7</v>
      </c>
      <c r="I21" s="83">
        <f t="shared" si="2"/>
        <v>4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5</v>
      </c>
      <c r="C23" s="19">
        <f t="shared" ref="C23:C39" si="3">(B23/$B$40)*1000</f>
        <v>2.4119633381572601</v>
      </c>
      <c r="D23" s="40">
        <v>2</v>
      </c>
      <c r="E23" s="40"/>
      <c r="F23" s="40">
        <v>2</v>
      </c>
      <c r="G23" s="40">
        <v>3</v>
      </c>
      <c r="H23" s="40">
        <v>2</v>
      </c>
      <c r="I23" s="40"/>
      <c r="J23" s="40">
        <v>3</v>
      </c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10</v>
      </c>
      <c r="C34" s="19">
        <f t="shared" si="3"/>
        <v>4.8239266763145201</v>
      </c>
      <c r="D34" s="41">
        <v>1</v>
      </c>
      <c r="E34" s="54"/>
      <c r="F34" s="54">
        <v>5</v>
      </c>
      <c r="G34" s="43">
        <v>5</v>
      </c>
      <c r="H34" s="41">
        <v>8</v>
      </c>
      <c r="I34" s="41">
        <v>2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1</v>
      </c>
      <c r="C35" s="19">
        <f t="shared" si="3"/>
        <v>0.482392667631452</v>
      </c>
      <c r="D35" s="41"/>
      <c r="E35" s="54">
        <v>1</v>
      </c>
      <c r="F35" s="54"/>
      <c r="G35" s="43"/>
      <c r="H35" s="41">
        <v>1</v>
      </c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1</v>
      </c>
      <c r="C37" s="19">
        <f t="shared" si="3"/>
        <v>0.482392667631452</v>
      </c>
      <c r="D37" s="41"/>
      <c r="E37" s="54"/>
      <c r="F37" s="54"/>
      <c r="G37" s="43">
        <v>1</v>
      </c>
      <c r="H37" s="41">
        <v>1</v>
      </c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3</v>
      </c>
      <c r="C38" s="19">
        <f t="shared" si="3"/>
        <v>1.4471780028943559</v>
      </c>
      <c r="D38" s="41"/>
      <c r="E38" s="54">
        <v>2</v>
      </c>
      <c r="F38" s="54">
        <v>1</v>
      </c>
      <c r="G38" s="43"/>
      <c r="H38" s="41">
        <v>3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2073</v>
      </c>
      <c r="C40" s="31"/>
      <c r="D40" s="28">
        <v>1037</v>
      </c>
      <c r="E40" s="28">
        <v>884</v>
      </c>
      <c r="F40" s="28">
        <v>585</v>
      </c>
      <c r="G40" s="28">
        <v>604</v>
      </c>
      <c r="H40" s="28">
        <v>1978</v>
      </c>
      <c r="I40" s="28">
        <v>44</v>
      </c>
      <c r="J40" s="28">
        <v>33</v>
      </c>
      <c r="K40" s="28">
        <v>18</v>
      </c>
      <c r="L40" s="28"/>
      <c r="M40" s="30">
        <v>67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89" priority="6" stopIfTrue="1" operator="equal">
      <formula>0</formula>
    </cfRule>
  </conditionalFormatting>
  <conditionalFormatting sqref="H23:H39">
    <cfRule type="cellIs" dxfId="88" priority="5" stopIfTrue="1" operator="equal">
      <formula>0</formula>
    </cfRule>
  </conditionalFormatting>
  <conditionalFormatting sqref="D17:D20 F17:F20 H17:H20 J17:J20 L17:L20">
    <cfRule type="cellIs" dxfId="87" priority="4" stopIfTrue="1" operator="equal">
      <formula>0</formula>
    </cfRule>
  </conditionalFormatting>
  <conditionalFormatting sqref="E17:E20 G17:G20 I17:I20 K17:K20">
    <cfRule type="cellIs" dxfId="86" priority="3" stopIfTrue="1" operator="equal">
      <formula>0</formula>
    </cfRule>
  </conditionalFormatting>
  <conditionalFormatting sqref="E23:F23">
    <cfRule type="cellIs" dxfId="85" priority="2" stopIfTrue="1" operator="equal">
      <formula>0</formula>
    </cfRule>
  </conditionalFormatting>
  <conditionalFormatting sqref="M17:M20">
    <cfRule type="cellIs" dxfId="8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0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5" width="6.140625" customWidth="1"/>
    <col min="6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527</v>
      </c>
      <c r="C8" s="78">
        <f>(B8/$B$40)*1000</f>
        <v>18.717812111525483</v>
      </c>
      <c r="D8" s="77">
        <f t="shared" ref="D8:M8" si="0">(SUM(D23:D39))+D15+D21</f>
        <v>146</v>
      </c>
      <c r="E8" s="77">
        <f t="shared" si="0"/>
        <v>100</v>
      </c>
      <c r="F8" s="77">
        <f t="shared" si="0"/>
        <v>186</v>
      </c>
      <c r="G8" s="77">
        <f t="shared" si="0"/>
        <v>241</v>
      </c>
      <c r="H8" s="77">
        <f t="shared" si="0"/>
        <v>388</v>
      </c>
      <c r="I8" s="77">
        <f t="shared" si="0"/>
        <v>90</v>
      </c>
      <c r="J8" s="77">
        <f t="shared" si="0"/>
        <v>0</v>
      </c>
      <c r="K8" s="77">
        <f t="shared" si="0"/>
        <v>5</v>
      </c>
      <c r="L8" s="77">
        <f t="shared" si="0"/>
        <v>44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20</v>
      </c>
      <c r="C11" s="19">
        <f>(B11/$B$40)*1000</f>
        <v>0.71035340081690646</v>
      </c>
      <c r="D11" s="40">
        <v>6</v>
      </c>
      <c r="E11" s="40">
        <v>8</v>
      </c>
      <c r="F11" s="40">
        <v>6</v>
      </c>
      <c r="G11" s="40">
        <v>6</v>
      </c>
      <c r="H11" s="40">
        <v>13</v>
      </c>
      <c r="I11" s="53">
        <v>5</v>
      </c>
      <c r="J11" s="53"/>
      <c r="K11" s="53"/>
      <c r="L11" s="53">
        <v>2</v>
      </c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27</v>
      </c>
      <c r="C13" s="19">
        <f>(B13/$B$40)*1000</f>
        <v>0.9589770911028237</v>
      </c>
      <c r="D13" s="41"/>
      <c r="E13" s="41">
        <v>6</v>
      </c>
      <c r="F13" s="41">
        <v>10</v>
      </c>
      <c r="G13" s="41">
        <v>11</v>
      </c>
      <c r="H13" s="41">
        <v>19</v>
      </c>
      <c r="I13" s="54">
        <v>5</v>
      </c>
      <c r="J13" s="54"/>
      <c r="K13" s="54"/>
      <c r="L13" s="54">
        <v>3</v>
      </c>
      <c r="M13" s="52"/>
    </row>
    <row r="14" spans="1:13" s="2" customFormat="1" x14ac:dyDescent="0.2">
      <c r="A14" s="23" t="s">
        <v>20</v>
      </c>
      <c r="B14" s="18">
        <f>SUM(E14:G14)</f>
        <v>4</v>
      </c>
      <c r="C14" s="19">
        <f>(B14/$B$40)*1000</f>
        <v>0.14207068016338129</v>
      </c>
      <c r="D14" s="41"/>
      <c r="E14" s="41"/>
      <c r="F14" s="41">
        <v>2</v>
      </c>
      <c r="G14" s="41">
        <v>2</v>
      </c>
      <c r="H14" s="41">
        <v>4</v>
      </c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51</v>
      </c>
      <c r="C15" s="78">
        <f>(B15/B40)*1000</f>
        <v>1.8114011720831111</v>
      </c>
      <c r="D15" s="83">
        <f t="shared" ref="D15:M15" si="1">SUM(D11:D14)</f>
        <v>6</v>
      </c>
      <c r="E15" s="83">
        <f t="shared" si="1"/>
        <v>14</v>
      </c>
      <c r="F15" s="83">
        <f t="shared" si="1"/>
        <v>18</v>
      </c>
      <c r="G15" s="83">
        <f t="shared" si="1"/>
        <v>19</v>
      </c>
      <c r="H15" s="83">
        <f t="shared" si="1"/>
        <v>36</v>
      </c>
      <c r="I15" s="83">
        <f t="shared" si="1"/>
        <v>10</v>
      </c>
      <c r="J15" s="83">
        <f t="shared" si="1"/>
        <v>0</v>
      </c>
      <c r="K15" s="83">
        <f t="shared" si="1"/>
        <v>0</v>
      </c>
      <c r="L15" s="83">
        <f t="shared" si="1"/>
        <v>5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1</v>
      </c>
      <c r="C17" s="19">
        <f>(B17/$B$40)*1000</f>
        <v>3.5517670040845321E-2</v>
      </c>
      <c r="D17" s="41"/>
      <c r="E17" s="41"/>
      <c r="F17" s="41"/>
      <c r="G17" s="41">
        <v>1</v>
      </c>
      <c r="H17" s="41"/>
      <c r="I17" s="41"/>
      <c r="J17" s="41"/>
      <c r="K17" s="41"/>
      <c r="L17" s="41">
        <v>1</v>
      </c>
      <c r="M17" s="49"/>
    </row>
    <row r="18" spans="1:13" s="2" customFormat="1" x14ac:dyDescent="0.2">
      <c r="A18" s="23" t="s">
        <v>24</v>
      </c>
      <c r="B18" s="18">
        <f>SUM(E18:G18)</f>
        <v>13</v>
      </c>
      <c r="C18" s="19">
        <f>(B18/$B$40)*1000</f>
        <v>0.46172971053098916</v>
      </c>
      <c r="D18" s="41">
        <v>1</v>
      </c>
      <c r="E18" s="41">
        <v>3</v>
      </c>
      <c r="F18" s="41">
        <v>7</v>
      </c>
      <c r="G18" s="41">
        <v>3</v>
      </c>
      <c r="H18" s="41">
        <v>9</v>
      </c>
      <c r="I18" s="41">
        <v>1</v>
      </c>
      <c r="J18" s="41"/>
      <c r="K18" s="41"/>
      <c r="L18" s="41">
        <v>3</v>
      </c>
      <c r="M18" s="49"/>
    </row>
    <row r="19" spans="1:13" s="2" customFormat="1" x14ac:dyDescent="0.2">
      <c r="A19" s="23" t="s">
        <v>25</v>
      </c>
      <c r="B19" s="18">
        <f>SUM(E19:G19)</f>
        <v>86</v>
      </c>
      <c r="C19" s="19">
        <f>(B19/$B$40)*1000</f>
        <v>3.0545196235126975</v>
      </c>
      <c r="D19" s="41">
        <v>28</v>
      </c>
      <c r="E19" s="41">
        <v>14</v>
      </c>
      <c r="F19" s="41">
        <v>22</v>
      </c>
      <c r="G19" s="41">
        <v>50</v>
      </c>
      <c r="H19" s="41">
        <v>71</v>
      </c>
      <c r="I19" s="41">
        <v>12</v>
      </c>
      <c r="J19" s="41"/>
      <c r="K19" s="41"/>
      <c r="L19" s="41">
        <v>3</v>
      </c>
      <c r="M19" s="49"/>
    </row>
    <row r="20" spans="1:13" s="2" customFormat="1" x14ac:dyDescent="0.2">
      <c r="A20" s="23" t="s">
        <v>26</v>
      </c>
      <c r="B20" s="18">
        <f>SUM(E20:G20)</f>
        <v>2</v>
      </c>
      <c r="C20" s="19">
        <f>(B20/$B$40)*1000</f>
        <v>7.1035340081690643E-2</v>
      </c>
      <c r="D20" s="41"/>
      <c r="E20" s="41">
        <v>1</v>
      </c>
      <c r="F20" s="41">
        <v>1</v>
      </c>
      <c r="G20" s="41"/>
      <c r="H20" s="41"/>
      <c r="I20" s="41">
        <v>2</v>
      </c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102</v>
      </c>
      <c r="C21" s="78">
        <f>(B21/$B$40)*1000</f>
        <v>3.6228023441662223</v>
      </c>
      <c r="D21" s="83">
        <f>SUM(D17:D20)</f>
        <v>29</v>
      </c>
      <c r="E21" s="83">
        <f t="shared" ref="E21:M21" si="2">SUM(E17:E20)</f>
        <v>18</v>
      </c>
      <c r="F21" s="83">
        <f t="shared" si="2"/>
        <v>30</v>
      </c>
      <c r="G21" s="83">
        <f t="shared" si="2"/>
        <v>54</v>
      </c>
      <c r="H21" s="83">
        <f t="shared" si="2"/>
        <v>80</v>
      </c>
      <c r="I21" s="83">
        <f t="shared" si="2"/>
        <v>15</v>
      </c>
      <c r="J21" s="83">
        <f t="shared" si="2"/>
        <v>0</v>
      </c>
      <c r="K21" s="83">
        <f t="shared" si="2"/>
        <v>0</v>
      </c>
      <c r="L21" s="83">
        <f t="shared" si="2"/>
        <v>7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109</v>
      </c>
      <c r="C23" s="19">
        <f t="shared" ref="C23:C39" si="3">(B23/$B$40)*1000</f>
        <v>3.8714260344521398</v>
      </c>
      <c r="D23" s="40">
        <v>27</v>
      </c>
      <c r="E23" s="40">
        <v>7</v>
      </c>
      <c r="F23" s="40">
        <v>41</v>
      </c>
      <c r="G23" s="40">
        <v>61</v>
      </c>
      <c r="H23" s="40">
        <v>76</v>
      </c>
      <c r="I23" s="40">
        <v>26</v>
      </c>
      <c r="J23" s="40"/>
      <c r="K23" s="40">
        <v>1</v>
      </c>
      <c r="L23" s="40">
        <v>6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22</v>
      </c>
      <c r="C24" s="19">
        <f t="shared" si="3"/>
        <v>0.78138874089859711</v>
      </c>
      <c r="D24" s="41">
        <v>6</v>
      </c>
      <c r="E24" s="54">
        <v>3</v>
      </c>
      <c r="F24" s="54">
        <v>8</v>
      </c>
      <c r="G24" s="41">
        <v>11</v>
      </c>
      <c r="H24" s="41">
        <v>17</v>
      </c>
      <c r="I24" s="41">
        <v>5</v>
      </c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3.5517670040845321E-2</v>
      </c>
      <c r="D25" s="41">
        <v>1</v>
      </c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1</v>
      </c>
      <c r="C26" s="19">
        <f t="shared" si="3"/>
        <v>3.5517670040845321E-2</v>
      </c>
      <c r="D26" s="41"/>
      <c r="E26" s="54"/>
      <c r="F26" s="54"/>
      <c r="G26" s="41">
        <v>1</v>
      </c>
      <c r="H26" s="41">
        <v>1</v>
      </c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7</v>
      </c>
      <c r="C29" s="19">
        <f t="shared" si="3"/>
        <v>0.24862369028591724</v>
      </c>
      <c r="D29" s="41">
        <v>2</v>
      </c>
      <c r="E29" s="54">
        <v>2</v>
      </c>
      <c r="F29" s="54">
        <v>5</v>
      </c>
      <c r="G29" s="41"/>
      <c r="H29" s="41">
        <v>6</v>
      </c>
      <c r="I29" s="41">
        <v>1</v>
      </c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9</v>
      </c>
      <c r="C31" s="19">
        <f t="shared" si="3"/>
        <v>0.31965903036760784</v>
      </c>
      <c r="D31" s="41">
        <v>3</v>
      </c>
      <c r="E31" s="54"/>
      <c r="F31" s="54">
        <v>2</v>
      </c>
      <c r="G31" s="41">
        <v>7</v>
      </c>
      <c r="H31" s="41">
        <v>8</v>
      </c>
      <c r="I31" s="41"/>
      <c r="J31" s="41"/>
      <c r="K31" s="41"/>
      <c r="L31" s="41">
        <v>1</v>
      </c>
      <c r="M31" s="49"/>
    </row>
    <row r="32" spans="1:13" s="2" customFormat="1" x14ac:dyDescent="0.2">
      <c r="A32" s="26" t="s">
        <v>38</v>
      </c>
      <c r="B32" s="18">
        <f t="shared" si="4"/>
        <v>18</v>
      </c>
      <c r="C32" s="19">
        <f t="shared" si="3"/>
        <v>0.63931806073521569</v>
      </c>
      <c r="D32" s="41">
        <v>6</v>
      </c>
      <c r="E32" s="54">
        <v>1</v>
      </c>
      <c r="F32" s="54">
        <v>4</v>
      </c>
      <c r="G32" s="41">
        <v>13</v>
      </c>
      <c r="H32" s="41">
        <v>12</v>
      </c>
      <c r="I32" s="41">
        <v>1</v>
      </c>
      <c r="J32" s="41"/>
      <c r="K32" s="41">
        <v>3</v>
      </c>
      <c r="L32" s="41">
        <v>2</v>
      </c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161</v>
      </c>
      <c r="C34" s="19">
        <f t="shared" si="3"/>
        <v>5.7183448765760962</v>
      </c>
      <c r="D34" s="41">
        <v>60</v>
      </c>
      <c r="E34" s="54">
        <v>47</v>
      </c>
      <c r="F34" s="54">
        <v>58</v>
      </c>
      <c r="G34" s="43">
        <v>56</v>
      </c>
      <c r="H34" s="41">
        <v>121</v>
      </c>
      <c r="I34" s="41">
        <v>27</v>
      </c>
      <c r="J34" s="41"/>
      <c r="K34" s="41"/>
      <c r="L34" s="41">
        <v>13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6</v>
      </c>
      <c r="C36" s="19">
        <f t="shared" si="3"/>
        <v>0.21310602024507191</v>
      </c>
      <c r="D36" s="41"/>
      <c r="E36" s="54"/>
      <c r="F36" s="54">
        <v>4</v>
      </c>
      <c r="G36" s="43">
        <v>2</v>
      </c>
      <c r="H36" s="41">
        <v>5</v>
      </c>
      <c r="I36" s="41">
        <v>1</v>
      </c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1</v>
      </c>
      <c r="C37" s="19">
        <f t="shared" si="3"/>
        <v>3.5517670040845321E-2</v>
      </c>
      <c r="D37" s="41"/>
      <c r="E37" s="54">
        <v>1</v>
      </c>
      <c r="F37" s="54"/>
      <c r="G37" s="43"/>
      <c r="H37" s="41">
        <v>1</v>
      </c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20</v>
      </c>
      <c r="C38" s="19">
        <f t="shared" si="3"/>
        <v>0.71035340081690646</v>
      </c>
      <c r="D38" s="41">
        <v>3</v>
      </c>
      <c r="E38" s="54">
        <v>4</v>
      </c>
      <c r="F38" s="54">
        <v>14</v>
      </c>
      <c r="G38" s="43">
        <v>2</v>
      </c>
      <c r="H38" s="41">
        <v>11</v>
      </c>
      <c r="I38" s="41">
        <v>1</v>
      </c>
      <c r="J38" s="41"/>
      <c r="K38" s="41"/>
      <c r="L38" s="41">
        <v>8</v>
      </c>
      <c r="M38" s="49"/>
    </row>
    <row r="39" spans="1:13" s="2" customFormat="1" x14ac:dyDescent="0.2">
      <c r="A39" s="26" t="s">
        <v>44</v>
      </c>
      <c r="B39" s="18">
        <f t="shared" si="4"/>
        <v>19</v>
      </c>
      <c r="C39" s="19">
        <f t="shared" si="3"/>
        <v>0.67483573077606107</v>
      </c>
      <c r="D39" s="41">
        <v>3</v>
      </c>
      <c r="E39" s="54">
        <v>3</v>
      </c>
      <c r="F39" s="54">
        <v>2</v>
      </c>
      <c r="G39" s="41">
        <v>14</v>
      </c>
      <c r="H39" s="41">
        <v>13</v>
      </c>
      <c r="I39" s="41">
        <v>3</v>
      </c>
      <c r="J39" s="41"/>
      <c r="K39" s="41">
        <v>1</v>
      </c>
      <c r="L39" s="41">
        <v>2</v>
      </c>
      <c r="M39" s="50"/>
    </row>
    <row r="40" spans="1:13" s="3" customFormat="1" ht="12" x14ac:dyDescent="0.2">
      <c r="A40" s="27" t="s">
        <v>52</v>
      </c>
      <c r="B40" s="28">
        <f>SUM(E40:G40)</f>
        <v>28155</v>
      </c>
      <c r="C40" s="29"/>
      <c r="D40" s="28">
        <v>13759</v>
      </c>
      <c r="E40" s="28">
        <v>12126</v>
      </c>
      <c r="F40" s="28">
        <v>7935</v>
      </c>
      <c r="G40" s="28">
        <v>8094</v>
      </c>
      <c r="H40" s="28">
        <v>25705</v>
      </c>
      <c r="I40" s="28">
        <v>1085</v>
      </c>
      <c r="J40" s="28">
        <v>242</v>
      </c>
      <c r="K40" s="28">
        <v>1123</v>
      </c>
      <c r="L40" s="28"/>
      <c r="M40" s="30">
        <v>4193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83" priority="6" stopIfTrue="1" operator="equal">
      <formula>0</formula>
    </cfRule>
  </conditionalFormatting>
  <conditionalFormatting sqref="H23:H39">
    <cfRule type="cellIs" dxfId="82" priority="5" stopIfTrue="1" operator="equal">
      <formula>0</formula>
    </cfRule>
  </conditionalFormatting>
  <conditionalFormatting sqref="D17:D20 F17:F20 H17:H20 J17:J20 L17:L20">
    <cfRule type="cellIs" dxfId="81" priority="4" stopIfTrue="1" operator="equal">
      <formula>0</formula>
    </cfRule>
  </conditionalFormatting>
  <conditionalFormatting sqref="E17:E20 G17:G20 I17:I20 K17:K20">
    <cfRule type="cellIs" dxfId="80" priority="3" stopIfTrue="1" operator="equal">
      <formula>0</formula>
    </cfRule>
  </conditionalFormatting>
  <conditionalFormatting sqref="E23:F23">
    <cfRule type="cellIs" dxfId="79" priority="2" stopIfTrue="1" operator="equal">
      <formula>0</formula>
    </cfRule>
  </conditionalFormatting>
  <conditionalFormatting sqref="M17:M20">
    <cfRule type="cellIs" dxfId="7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1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7</v>
      </c>
      <c r="C8" s="78">
        <f>(B8/$B$40)*1000</f>
        <v>8.8832487309644677</v>
      </c>
      <c r="D8" s="77">
        <f t="shared" ref="D8:M8" si="0">(SUM(D23:D39))+D15+D21</f>
        <v>1</v>
      </c>
      <c r="E8" s="77">
        <f t="shared" si="0"/>
        <v>3</v>
      </c>
      <c r="F8" s="77">
        <f t="shared" si="0"/>
        <v>2</v>
      </c>
      <c r="G8" s="77">
        <f t="shared" si="0"/>
        <v>2</v>
      </c>
      <c r="H8" s="77">
        <f t="shared" si="0"/>
        <v>7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1.2690355329949237</v>
      </c>
      <c r="D13" s="41"/>
      <c r="E13" s="41">
        <v>1</v>
      </c>
      <c r="F13" s="41"/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1.2690355329949237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0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</v>
      </c>
      <c r="C23" s="19">
        <f t="shared" ref="C23:C39" si="3">(B23/$B$40)*1000</f>
        <v>1.2690355329949237</v>
      </c>
      <c r="D23" s="40"/>
      <c r="E23" s="40"/>
      <c r="F23" s="40"/>
      <c r="G23" s="40">
        <v>1</v>
      </c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1.2690355329949237</v>
      </c>
      <c r="D32" s="41">
        <v>1</v>
      </c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4</v>
      </c>
      <c r="C34" s="19">
        <f t="shared" si="3"/>
        <v>5.0761421319796947</v>
      </c>
      <c r="D34" s="41"/>
      <c r="E34" s="54">
        <v>2</v>
      </c>
      <c r="F34" s="54">
        <v>2</v>
      </c>
      <c r="G34" s="43"/>
      <c r="H34" s="41">
        <v>4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788</v>
      </c>
      <c r="C40" s="29"/>
      <c r="D40" s="28">
        <v>388</v>
      </c>
      <c r="E40" s="28">
        <v>309</v>
      </c>
      <c r="F40" s="28">
        <v>228</v>
      </c>
      <c r="G40" s="28">
        <v>251</v>
      </c>
      <c r="H40" s="28">
        <v>754</v>
      </c>
      <c r="I40" s="28">
        <v>17</v>
      </c>
      <c r="J40" s="28">
        <v>8</v>
      </c>
      <c r="K40" s="28">
        <v>9</v>
      </c>
      <c r="L40" s="28"/>
      <c r="M40" s="30">
        <v>29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77" priority="6" stopIfTrue="1" operator="equal">
      <formula>0</formula>
    </cfRule>
  </conditionalFormatting>
  <conditionalFormatting sqref="H23:H39">
    <cfRule type="cellIs" dxfId="76" priority="5" stopIfTrue="1" operator="equal">
      <formula>0</formula>
    </cfRule>
  </conditionalFormatting>
  <conditionalFormatting sqref="D17:D20 F17:F20 H17:H20 J17:J20 L17:L20">
    <cfRule type="cellIs" dxfId="75" priority="4" stopIfTrue="1" operator="equal">
      <formula>0</formula>
    </cfRule>
  </conditionalFormatting>
  <conditionalFormatting sqref="E17:E20 G17:G20 I17:I20 K17:K20">
    <cfRule type="cellIs" dxfId="74" priority="3" stopIfTrue="1" operator="equal">
      <formula>0</formula>
    </cfRule>
  </conditionalFormatting>
  <conditionalFormatting sqref="E23:F23">
    <cfRule type="cellIs" dxfId="73" priority="2" stopIfTrue="1" operator="equal">
      <formula>0</formula>
    </cfRule>
  </conditionalFormatting>
  <conditionalFormatting sqref="M17:M20">
    <cfRule type="cellIs" dxfId="7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Sheet72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</v>
      </c>
      <c r="C8" s="78">
        <f>(B8/$B$40)*1000</f>
        <v>2.0311442112389981</v>
      </c>
      <c r="D8" s="77">
        <f t="shared" ref="D8:M8" si="0">(SUM(D23:D39))+D15+D21</f>
        <v>0</v>
      </c>
      <c r="E8" s="77">
        <f t="shared" si="0"/>
        <v>1</v>
      </c>
      <c r="F8" s="77">
        <f t="shared" si="0"/>
        <v>1</v>
      </c>
      <c r="G8" s="77">
        <f t="shared" si="0"/>
        <v>1</v>
      </c>
      <c r="H8" s="77">
        <f t="shared" si="0"/>
        <v>3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0.6770480704129993</v>
      </c>
      <c r="D13" s="41"/>
      <c r="E13" s="41">
        <v>1</v>
      </c>
      <c r="F13" s="41"/>
      <c r="G13" s="41"/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0.6770480704129993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0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0</v>
      </c>
      <c r="C23" s="19">
        <f t="shared" ref="C23:C39" si="3">(B23/$B$40)*1000</f>
        <v>0</v>
      </c>
      <c r="D23" s="40"/>
      <c r="E23" s="40"/>
      <c r="F23" s="40"/>
      <c r="G23" s="40"/>
      <c r="H23" s="40"/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0.6770480704129993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</v>
      </c>
      <c r="C34" s="19">
        <f t="shared" si="3"/>
        <v>0.6770480704129993</v>
      </c>
      <c r="D34" s="41"/>
      <c r="E34" s="54"/>
      <c r="F34" s="54">
        <v>1</v>
      </c>
      <c r="G34" s="43"/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1477</v>
      </c>
      <c r="C40" s="29"/>
      <c r="D40" s="28">
        <v>707</v>
      </c>
      <c r="E40" s="28">
        <v>649</v>
      </c>
      <c r="F40" s="28">
        <v>435</v>
      </c>
      <c r="G40" s="28">
        <v>393</v>
      </c>
      <c r="H40" s="28">
        <v>1396</v>
      </c>
      <c r="I40" s="28">
        <v>28</v>
      </c>
      <c r="J40" s="28">
        <v>21</v>
      </c>
      <c r="K40" s="28">
        <v>32</v>
      </c>
      <c r="L40" s="28"/>
      <c r="M40" s="30">
        <v>47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71" priority="6" stopIfTrue="1" operator="equal">
      <formula>0</formula>
    </cfRule>
  </conditionalFormatting>
  <conditionalFormatting sqref="H23:H39">
    <cfRule type="cellIs" dxfId="70" priority="5" stopIfTrue="1" operator="equal">
      <formula>0</formula>
    </cfRule>
  </conditionalFormatting>
  <conditionalFormatting sqref="D17:D20 F17:F20 H17:H20 J17:J20 L17:L20">
    <cfRule type="cellIs" dxfId="69" priority="4" stopIfTrue="1" operator="equal">
      <formula>0</formula>
    </cfRule>
  </conditionalFormatting>
  <conditionalFormatting sqref="E17:E20 G17:G20 I17:I20 K17:K20">
    <cfRule type="cellIs" dxfId="68" priority="3" stopIfTrue="1" operator="equal">
      <formula>0</formula>
    </cfRule>
  </conditionalFormatting>
  <conditionalFormatting sqref="E23:F23">
    <cfRule type="cellIs" dxfId="67" priority="2" stopIfTrue="1" operator="equal">
      <formula>0</formula>
    </cfRule>
  </conditionalFormatting>
  <conditionalFormatting sqref="M17:M20">
    <cfRule type="cellIs" dxfId="6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Sheet73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207</v>
      </c>
      <c r="C8" s="78">
        <f>(B8/$B$40)*1000</f>
        <v>12.756516916250694</v>
      </c>
      <c r="D8" s="77">
        <f t="shared" ref="D8:M8" si="0">(SUM(D23:D39))+D15+D21</f>
        <v>65</v>
      </c>
      <c r="E8" s="77">
        <f t="shared" si="0"/>
        <v>21</v>
      </c>
      <c r="F8" s="77">
        <f t="shared" si="0"/>
        <v>73</v>
      </c>
      <c r="G8" s="77">
        <f t="shared" si="0"/>
        <v>113</v>
      </c>
      <c r="H8" s="77">
        <f t="shared" si="0"/>
        <v>72</v>
      </c>
      <c r="I8" s="77">
        <f t="shared" si="0"/>
        <v>133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11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14</v>
      </c>
      <c r="C11" s="19">
        <f>(B11/$B$40)*1000</f>
        <v>0.86275959820052994</v>
      </c>
      <c r="D11" s="40">
        <v>6</v>
      </c>
      <c r="E11" s="40"/>
      <c r="F11" s="40">
        <v>6</v>
      </c>
      <c r="G11" s="40">
        <v>8</v>
      </c>
      <c r="H11" s="40">
        <v>2</v>
      </c>
      <c r="I11" s="53">
        <v>11</v>
      </c>
      <c r="J11" s="53"/>
      <c r="K11" s="53"/>
      <c r="L11" s="53">
        <v>1</v>
      </c>
      <c r="M11" s="51">
        <v>2</v>
      </c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3</v>
      </c>
      <c r="C13" s="19">
        <f>(B13/$B$40)*1000</f>
        <v>0.18487705675725644</v>
      </c>
      <c r="D13" s="41"/>
      <c r="E13" s="41"/>
      <c r="F13" s="41">
        <v>3</v>
      </c>
      <c r="G13" s="41"/>
      <c r="H13" s="41"/>
      <c r="I13" s="54">
        <v>3</v>
      </c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1</v>
      </c>
      <c r="C14" s="19">
        <f>(B14/$B$40)*1000</f>
        <v>6.1625685585752141E-2</v>
      </c>
      <c r="D14" s="41"/>
      <c r="E14" s="41"/>
      <c r="F14" s="41"/>
      <c r="G14" s="41">
        <v>1</v>
      </c>
      <c r="H14" s="41"/>
      <c r="I14" s="54">
        <v>1</v>
      </c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18</v>
      </c>
      <c r="C15" s="78">
        <f>(B15/B40)*1000</f>
        <v>1.1092623405435387</v>
      </c>
      <c r="D15" s="83">
        <f t="shared" ref="D15:M15" si="1">SUM(D11:D14)</f>
        <v>6</v>
      </c>
      <c r="E15" s="83">
        <f t="shared" si="1"/>
        <v>0</v>
      </c>
      <c r="F15" s="83">
        <f t="shared" si="1"/>
        <v>9</v>
      </c>
      <c r="G15" s="83">
        <f t="shared" si="1"/>
        <v>9</v>
      </c>
      <c r="H15" s="83">
        <f t="shared" si="1"/>
        <v>2</v>
      </c>
      <c r="I15" s="83">
        <f t="shared" si="1"/>
        <v>15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2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12</v>
      </c>
      <c r="C18" s="19">
        <f>(B18/$B$40)*1000</f>
        <v>0.73950822702902574</v>
      </c>
      <c r="D18" s="41">
        <v>1</v>
      </c>
      <c r="E18" s="41">
        <v>1</v>
      </c>
      <c r="F18" s="41">
        <v>8</v>
      </c>
      <c r="G18" s="41">
        <v>3</v>
      </c>
      <c r="H18" s="41">
        <v>4</v>
      </c>
      <c r="I18" s="41">
        <v>7</v>
      </c>
      <c r="J18" s="41"/>
      <c r="K18" s="41"/>
      <c r="L18" s="41">
        <v>1</v>
      </c>
      <c r="M18" s="49"/>
    </row>
    <row r="19" spans="1:13" s="2" customFormat="1" x14ac:dyDescent="0.2">
      <c r="A19" s="23" t="s">
        <v>25</v>
      </c>
      <c r="B19" s="18">
        <f>SUM(E19:G19)</f>
        <v>43</v>
      </c>
      <c r="C19" s="19">
        <f>(B19/$B$40)*1000</f>
        <v>2.6499044801873421</v>
      </c>
      <c r="D19" s="41">
        <v>11</v>
      </c>
      <c r="E19" s="41">
        <v>5</v>
      </c>
      <c r="F19" s="41">
        <v>17</v>
      </c>
      <c r="G19" s="41">
        <v>21</v>
      </c>
      <c r="H19" s="41">
        <v>17</v>
      </c>
      <c r="I19" s="41">
        <v>26</v>
      </c>
      <c r="J19" s="41"/>
      <c r="K19" s="41"/>
      <c r="L19" s="41"/>
      <c r="M19" s="49">
        <v>1</v>
      </c>
    </row>
    <row r="20" spans="1:13" s="2" customFormat="1" x14ac:dyDescent="0.2">
      <c r="A20" s="23" t="s">
        <v>26</v>
      </c>
      <c r="B20" s="18">
        <f>SUM(E20:G20)</f>
        <v>12</v>
      </c>
      <c r="C20" s="19">
        <f>(B20/$B$40)*1000</f>
        <v>0.73950822702902574</v>
      </c>
      <c r="D20" s="41">
        <v>2</v>
      </c>
      <c r="E20" s="41"/>
      <c r="F20" s="41">
        <v>7</v>
      </c>
      <c r="G20" s="41">
        <v>5</v>
      </c>
      <c r="H20" s="41">
        <v>4</v>
      </c>
      <c r="I20" s="41">
        <v>8</v>
      </c>
      <c r="J20" s="41"/>
      <c r="K20" s="41"/>
      <c r="L20" s="41"/>
      <c r="M20" s="49">
        <v>1</v>
      </c>
    </row>
    <row r="21" spans="1:13" s="2" customFormat="1" ht="12" x14ac:dyDescent="0.2">
      <c r="A21" s="80" t="s">
        <v>27</v>
      </c>
      <c r="B21" s="77">
        <f>SUM(B17:B20)</f>
        <v>67</v>
      </c>
      <c r="C21" s="78">
        <f>(B21/$B$40)*1000</f>
        <v>4.128920934245393</v>
      </c>
      <c r="D21" s="83">
        <f>SUM(D17:D20)</f>
        <v>14</v>
      </c>
      <c r="E21" s="83">
        <f t="shared" ref="E21:M21" si="2">SUM(E17:E20)</f>
        <v>6</v>
      </c>
      <c r="F21" s="83">
        <f t="shared" si="2"/>
        <v>32</v>
      </c>
      <c r="G21" s="83">
        <f t="shared" si="2"/>
        <v>29</v>
      </c>
      <c r="H21" s="83">
        <f t="shared" si="2"/>
        <v>25</v>
      </c>
      <c r="I21" s="83">
        <f t="shared" si="2"/>
        <v>41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2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42</v>
      </c>
      <c r="C23" s="19">
        <f t="shared" ref="C23:C39" si="3">(B23/$B$40)*1000</f>
        <v>2.5882787946015902</v>
      </c>
      <c r="D23" s="40">
        <v>7</v>
      </c>
      <c r="E23" s="40">
        <v>1</v>
      </c>
      <c r="F23" s="40">
        <v>12</v>
      </c>
      <c r="G23" s="40">
        <v>29</v>
      </c>
      <c r="H23" s="40">
        <v>16</v>
      </c>
      <c r="I23" s="40">
        <v>26</v>
      </c>
      <c r="J23" s="40"/>
      <c r="K23" s="40"/>
      <c r="L23" s="40"/>
      <c r="M23" s="48">
        <v>2</v>
      </c>
    </row>
    <row r="24" spans="1:13" s="2" customFormat="1" x14ac:dyDescent="0.2">
      <c r="A24" s="26" t="s">
        <v>30</v>
      </c>
      <c r="B24" s="18">
        <f t="shared" ref="B24:B39" si="4">SUM(E24:G24)</f>
        <v>5</v>
      </c>
      <c r="C24" s="19">
        <f t="shared" si="3"/>
        <v>0.30812842792876072</v>
      </c>
      <c r="D24" s="41">
        <v>2</v>
      </c>
      <c r="E24" s="54"/>
      <c r="F24" s="54">
        <v>1</v>
      </c>
      <c r="G24" s="41">
        <v>4</v>
      </c>
      <c r="H24" s="41">
        <v>2</v>
      </c>
      <c r="I24" s="41">
        <v>3</v>
      </c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6.1625685585752141E-2</v>
      </c>
      <c r="D25" s="41">
        <v>1</v>
      </c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6</v>
      </c>
      <c r="C31" s="19">
        <f t="shared" si="3"/>
        <v>0.36975411351451287</v>
      </c>
      <c r="D31" s="41">
        <v>2</v>
      </c>
      <c r="E31" s="54">
        <v>3</v>
      </c>
      <c r="F31" s="54">
        <v>1</v>
      </c>
      <c r="G31" s="41">
        <v>2</v>
      </c>
      <c r="H31" s="41">
        <v>3</v>
      </c>
      <c r="I31" s="41">
        <v>3</v>
      </c>
      <c r="J31" s="41"/>
      <c r="K31" s="41"/>
      <c r="L31" s="41"/>
      <c r="M31" s="49">
        <v>1</v>
      </c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54</v>
      </c>
      <c r="C34" s="19">
        <f t="shared" si="3"/>
        <v>3.3277870216306158</v>
      </c>
      <c r="D34" s="41">
        <v>32</v>
      </c>
      <c r="E34" s="54">
        <v>10</v>
      </c>
      <c r="F34" s="54">
        <v>15</v>
      </c>
      <c r="G34" s="43">
        <v>29</v>
      </c>
      <c r="H34" s="41">
        <v>22</v>
      </c>
      <c r="I34" s="41">
        <v>32</v>
      </c>
      <c r="J34" s="41"/>
      <c r="K34" s="41"/>
      <c r="L34" s="41"/>
      <c r="M34" s="49">
        <v>4</v>
      </c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3</v>
      </c>
      <c r="C37" s="19">
        <f t="shared" si="3"/>
        <v>0.18487705675725644</v>
      </c>
      <c r="D37" s="41">
        <v>1</v>
      </c>
      <c r="E37" s="54"/>
      <c r="F37" s="54">
        <v>1</v>
      </c>
      <c r="G37" s="43">
        <v>2</v>
      </c>
      <c r="H37" s="41"/>
      <c r="I37" s="41">
        <v>3</v>
      </c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6</v>
      </c>
      <c r="C38" s="19">
        <f t="shared" si="3"/>
        <v>0.36975411351451287</v>
      </c>
      <c r="D38" s="41"/>
      <c r="E38" s="54">
        <v>1</v>
      </c>
      <c r="F38" s="54">
        <v>2</v>
      </c>
      <c r="G38" s="43">
        <v>3</v>
      </c>
      <c r="H38" s="41"/>
      <c r="I38" s="41">
        <v>6</v>
      </c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5</v>
      </c>
      <c r="C39" s="19">
        <f t="shared" si="3"/>
        <v>0.30812842792876072</v>
      </c>
      <c r="D39" s="41"/>
      <c r="E39" s="54"/>
      <c r="F39" s="54"/>
      <c r="G39" s="41">
        <v>5</v>
      </c>
      <c r="H39" s="41">
        <v>1</v>
      </c>
      <c r="I39" s="41">
        <v>4</v>
      </c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16227</v>
      </c>
      <c r="C40" s="29"/>
      <c r="D40" s="28">
        <v>7918</v>
      </c>
      <c r="E40" s="28">
        <v>6714</v>
      </c>
      <c r="F40" s="28">
        <v>4682</v>
      </c>
      <c r="G40" s="28">
        <v>4831</v>
      </c>
      <c r="H40" s="28">
        <v>11459</v>
      </c>
      <c r="I40" s="28">
        <v>4318</v>
      </c>
      <c r="J40" s="28">
        <v>157</v>
      </c>
      <c r="K40" s="28">
        <v>293</v>
      </c>
      <c r="L40" s="28"/>
      <c r="M40" s="30">
        <v>2229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65" priority="6" stopIfTrue="1" operator="equal">
      <formula>0</formula>
    </cfRule>
  </conditionalFormatting>
  <conditionalFormatting sqref="H23:H39">
    <cfRule type="cellIs" dxfId="64" priority="5" stopIfTrue="1" operator="equal">
      <formula>0</formula>
    </cfRule>
  </conditionalFormatting>
  <conditionalFormatting sqref="D17:D20 F17:F20 H17:H20 J17:J20 L17:L20">
    <cfRule type="cellIs" dxfId="63" priority="4" stopIfTrue="1" operator="equal">
      <formula>0</formula>
    </cfRule>
  </conditionalFormatting>
  <conditionalFormatting sqref="E17:E20 G17:G20 I17:I20 K17:K20">
    <cfRule type="cellIs" dxfId="62" priority="3" stopIfTrue="1" operator="equal">
      <formula>0</formula>
    </cfRule>
  </conditionalFormatting>
  <conditionalFormatting sqref="E23:F23">
    <cfRule type="cellIs" dxfId="61" priority="2" stopIfTrue="1" operator="equal">
      <formula>0</formula>
    </cfRule>
  </conditionalFormatting>
  <conditionalFormatting sqref="M17:M20">
    <cfRule type="cellIs" dxfId="6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Sheet74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127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201</v>
      </c>
      <c r="C8" s="78">
        <f>(B8/$B$40)*1000</f>
        <v>14.410668196157154</v>
      </c>
      <c r="D8" s="77">
        <f t="shared" ref="D8:M8" si="0">(SUM(D23:D39))+D15+D21</f>
        <v>67</v>
      </c>
      <c r="E8" s="77">
        <f t="shared" si="0"/>
        <v>28</v>
      </c>
      <c r="F8" s="77">
        <f t="shared" si="0"/>
        <v>68</v>
      </c>
      <c r="G8" s="77">
        <f t="shared" si="0"/>
        <v>105</v>
      </c>
      <c r="H8" s="77">
        <f t="shared" si="0"/>
        <v>151</v>
      </c>
      <c r="I8" s="77">
        <f t="shared" si="0"/>
        <v>49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2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15</v>
      </c>
      <c r="C11" s="19">
        <f>(B11/$B$40)*1000</f>
        <v>1.0754229997132205</v>
      </c>
      <c r="D11" s="40">
        <v>5</v>
      </c>
      <c r="E11" s="40">
        <v>7</v>
      </c>
      <c r="F11" s="40">
        <v>4</v>
      </c>
      <c r="G11" s="40">
        <v>4</v>
      </c>
      <c r="H11" s="40">
        <v>11</v>
      </c>
      <c r="I11" s="53">
        <v>4</v>
      </c>
      <c r="J11" s="53"/>
      <c r="K11" s="53"/>
      <c r="L11" s="53"/>
      <c r="M11" s="51">
        <v>1</v>
      </c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15</v>
      </c>
      <c r="C15" s="78">
        <f>(B15/B40)*1000</f>
        <v>1.0754229997132205</v>
      </c>
      <c r="D15" s="83">
        <f t="shared" ref="D15:M15" si="1">SUM(D11:D14)</f>
        <v>5</v>
      </c>
      <c r="E15" s="83">
        <f t="shared" si="1"/>
        <v>7</v>
      </c>
      <c r="F15" s="83">
        <f t="shared" si="1"/>
        <v>4</v>
      </c>
      <c r="G15" s="83">
        <f t="shared" si="1"/>
        <v>4</v>
      </c>
      <c r="H15" s="83">
        <f t="shared" si="1"/>
        <v>11</v>
      </c>
      <c r="I15" s="83">
        <f t="shared" si="1"/>
        <v>4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1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12</v>
      </c>
      <c r="C18" s="19">
        <f>(B18/$B$40)*1000</f>
        <v>0.86033839977057647</v>
      </c>
      <c r="D18" s="41">
        <v>5</v>
      </c>
      <c r="E18" s="41">
        <v>2</v>
      </c>
      <c r="F18" s="41">
        <v>3</v>
      </c>
      <c r="G18" s="41">
        <v>7</v>
      </c>
      <c r="H18" s="41">
        <v>12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23</v>
      </c>
      <c r="C19" s="19">
        <f>(B19/$B$40)*1000</f>
        <v>1.6489819328936048</v>
      </c>
      <c r="D19" s="41">
        <v>7</v>
      </c>
      <c r="E19" s="41">
        <v>4</v>
      </c>
      <c r="F19" s="41">
        <v>10</v>
      </c>
      <c r="G19" s="41">
        <v>9</v>
      </c>
      <c r="H19" s="41">
        <v>12</v>
      </c>
      <c r="I19" s="41">
        <v>11</v>
      </c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3</v>
      </c>
      <c r="C20" s="19">
        <f>(B20/$B$40)*1000</f>
        <v>0.21508459994264412</v>
      </c>
      <c r="D20" s="41">
        <v>3</v>
      </c>
      <c r="E20" s="41"/>
      <c r="F20" s="41"/>
      <c r="G20" s="41">
        <v>3</v>
      </c>
      <c r="H20" s="41">
        <v>3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38</v>
      </c>
      <c r="C21" s="78">
        <f>(B21/$B$40)*1000</f>
        <v>2.7244049326068254</v>
      </c>
      <c r="D21" s="83">
        <f>SUM(D17:D20)</f>
        <v>15</v>
      </c>
      <c r="E21" s="83">
        <f t="shared" ref="E21:M21" si="2">SUM(E17:E20)</f>
        <v>6</v>
      </c>
      <c r="F21" s="83">
        <f t="shared" si="2"/>
        <v>13</v>
      </c>
      <c r="G21" s="83">
        <f t="shared" si="2"/>
        <v>19</v>
      </c>
      <c r="H21" s="83">
        <f t="shared" si="2"/>
        <v>27</v>
      </c>
      <c r="I21" s="83">
        <f t="shared" si="2"/>
        <v>11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65</v>
      </c>
      <c r="C23" s="19">
        <f t="shared" ref="C23:C39" si="3">(B23/$B$40)*1000</f>
        <v>4.6601663320906228</v>
      </c>
      <c r="D23" s="40">
        <v>20</v>
      </c>
      <c r="E23" s="40">
        <v>2</v>
      </c>
      <c r="F23" s="40">
        <v>21</v>
      </c>
      <c r="G23" s="40">
        <v>42</v>
      </c>
      <c r="H23" s="40">
        <v>45</v>
      </c>
      <c r="I23" s="40">
        <v>19</v>
      </c>
      <c r="J23" s="40"/>
      <c r="K23" s="40"/>
      <c r="L23" s="40">
        <v>1</v>
      </c>
      <c r="M23" s="48">
        <v>1</v>
      </c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2</v>
      </c>
      <c r="C28" s="19">
        <f t="shared" si="3"/>
        <v>0.14338973329509608</v>
      </c>
      <c r="D28" s="41"/>
      <c r="E28" s="54"/>
      <c r="F28" s="54">
        <v>2</v>
      </c>
      <c r="G28" s="41"/>
      <c r="H28" s="41">
        <v>1</v>
      </c>
      <c r="I28" s="41">
        <v>1</v>
      </c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2</v>
      </c>
      <c r="C31" s="19">
        <f t="shared" si="3"/>
        <v>0.14338973329509608</v>
      </c>
      <c r="D31" s="41"/>
      <c r="E31" s="54"/>
      <c r="F31" s="54"/>
      <c r="G31" s="41">
        <v>2</v>
      </c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5</v>
      </c>
      <c r="C32" s="19">
        <f t="shared" si="3"/>
        <v>0.35847433323774019</v>
      </c>
      <c r="D32" s="41"/>
      <c r="E32" s="54">
        <v>1</v>
      </c>
      <c r="F32" s="54">
        <v>1</v>
      </c>
      <c r="G32" s="41">
        <v>3</v>
      </c>
      <c r="H32" s="41">
        <v>4</v>
      </c>
      <c r="I32" s="41">
        <v>1</v>
      </c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65</v>
      </c>
      <c r="C34" s="19">
        <f t="shared" si="3"/>
        <v>4.6601663320906228</v>
      </c>
      <c r="D34" s="41">
        <v>27</v>
      </c>
      <c r="E34" s="54">
        <v>11</v>
      </c>
      <c r="F34" s="54">
        <v>23</v>
      </c>
      <c r="G34" s="43">
        <v>31</v>
      </c>
      <c r="H34" s="41">
        <v>55</v>
      </c>
      <c r="I34" s="41">
        <v>10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1</v>
      </c>
      <c r="C37" s="19">
        <f t="shared" si="3"/>
        <v>7.1694866647548039E-2</v>
      </c>
      <c r="D37" s="41"/>
      <c r="E37" s="54"/>
      <c r="F37" s="54"/>
      <c r="G37" s="43">
        <v>1</v>
      </c>
      <c r="H37" s="41">
        <v>1</v>
      </c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6</v>
      </c>
      <c r="C38" s="19">
        <f t="shared" si="3"/>
        <v>0.43016919988528823</v>
      </c>
      <c r="D38" s="41"/>
      <c r="E38" s="54">
        <v>1</v>
      </c>
      <c r="F38" s="54">
        <v>2</v>
      </c>
      <c r="G38" s="43">
        <v>3</v>
      </c>
      <c r="H38" s="41">
        <v>4</v>
      </c>
      <c r="I38" s="41">
        <v>2</v>
      </c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2</v>
      </c>
      <c r="C39" s="19">
        <f t="shared" si="3"/>
        <v>0.14338973329509608</v>
      </c>
      <c r="D39" s="41"/>
      <c r="E39" s="54"/>
      <c r="F39" s="54">
        <v>2</v>
      </c>
      <c r="G39" s="41"/>
      <c r="H39" s="41">
        <v>1</v>
      </c>
      <c r="I39" s="41">
        <v>1</v>
      </c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13948</v>
      </c>
      <c r="C40" s="29"/>
      <c r="D40" s="28">
        <v>6750</v>
      </c>
      <c r="E40" s="28">
        <v>5691</v>
      </c>
      <c r="F40" s="28">
        <v>4084</v>
      </c>
      <c r="G40" s="28">
        <v>4173</v>
      </c>
      <c r="H40" s="28">
        <v>13008</v>
      </c>
      <c r="I40" s="28">
        <v>705</v>
      </c>
      <c r="J40" s="28">
        <v>108</v>
      </c>
      <c r="K40" s="28">
        <v>127</v>
      </c>
      <c r="L40" s="28"/>
      <c r="M40" s="30">
        <v>834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59" priority="6" stopIfTrue="1" operator="equal">
      <formula>0</formula>
    </cfRule>
  </conditionalFormatting>
  <conditionalFormatting sqref="H23:H39">
    <cfRule type="cellIs" dxfId="58" priority="5" stopIfTrue="1" operator="equal">
      <formula>0</formula>
    </cfRule>
  </conditionalFormatting>
  <conditionalFormatting sqref="D17:D20 F17:F20 H17:H20 J17:J20 L17:L20">
    <cfRule type="cellIs" dxfId="57" priority="4" stopIfTrue="1" operator="equal">
      <formula>0</formula>
    </cfRule>
  </conditionalFormatting>
  <conditionalFormatting sqref="E17:E20 G17:G20 I17:I20 K17:K20">
    <cfRule type="cellIs" dxfId="56" priority="3" stopIfTrue="1" operator="equal">
      <formula>0</formula>
    </cfRule>
  </conditionalFormatting>
  <conditionalFormatting sqref="E23:F23">
    <cfRule type="cellIs" dxfId="55" priority="2" stopIfTrue="1" operator="equal">
      <formula>0</formula>
    </cfRule>
  </conditionalFormatting>
  <conditionalFormatting sqref="M17:M20">
    <cfRule type="cellIs" dxfId="5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Sheet75">
    <pageSetUpPr fitToPage="1"/>
  </sheetPr>
  <dimension ref="A1:N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128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40</v>
      </c>
      <c r="C8" s="78">
        <f>(B8/$B$40)*1000</f>
        <v>6.6711140760507002</v>
      </c>
      <c r="D8" s="77">
        <f t="shared" ref="D8:M8" si="0">(SUM(D23:D39))+D15+D21</f>
        <v>22</v>
      </c>
      <c r="E8" s="77">
        <f t="shared" si="0"/>
        <v>9</v>
      </c>
      <c r="F8" s="77">
        <f t="shared" si="0"/>
        <v>10</v>
      </c>
      <c r="G8" s="77">
        <f t="shared" si="0"/>
        <v>21</v>
      </c>
      <c r="H8" s="77">
        <f t="shared" si="0"/>
        <v>31</v>
      </c>
      <c r="I8" s="77">
        <f t="shared" si="0"/>
        <v>8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2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0.16677785190126751</v>
      </c>
      <c r="D11" s="40"/>
      <c r="E11" s="40"/>
      <c r="F11" s="40"/>
      <c r="G11" s="40">
        <v>1</v>
      </c>
      <c r="H11" s="40">
        <v>1</v>
      </c>
      <c r="I11" s="53"/>
      <c r="J11" s="53"/>
      <c r="K11" s="53"/>
      <c r="L11" s="53"/>
      <c r="M11" s="51">
        <v>1</v>
      </c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0.16677785190126751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1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1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4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4" s="2" customFormat="1" x14ac:dyDescent="0.2">
      <c r="A18" s="23" t="s">
        <v>24</v>
      </c>
      <c r="B18" s="18">
        <f>SUM(E18:G18)</f>
        <v>3</v>
      </c>
      <c r="C18" s="19">
        <f>(B18/$B$40)*1000</f>
        <v>0.50033355570380256</v>
      </c>
      <c r="D18" s="41">
        <v>2</v>
      </c>
      <c r="E18" s="41">
        <v>2</v>
      </c>
      <c r="F18" s="41">
        <v>1</v>
      </c>
      <c r="G18" s="41"/>
      <c r="H18" s="41">
        <v>3</v>
      </c>
      <c r="I18" s="41"/>
      <c r="J18" s="41"/>
      <c r="K18" s="41"/>
      <c r="L18" s="41"/>
      <c r="M18" s="49"/>
    </row>
    <row r="19" spans="1:14" s="2" customFormat="1" x14ac:dyDescent="0.2">
      <c r="A19" s="23" t="s">
        <v>25</v>
      </c>
      <c r="B19" s="18">
        <f>SUM(E19:G19)</f>
        <v>6</v>
      </c>
      <c r="C19" s="19">
        <f>(B19/$B$40)*1000</f>
        <v>1.0006671114076051</v>
      </c>
      <c r="D19" s="41">
        <v>4</v>
      </c>
      <c r="E19" s="41">
        <v>1</v>
      </c>
      <c r="F19" s="41"/>
      <c r="G19" s="41">
        <v>5</v>
      </c>
      <c r="H19" s="41">
        <v>6</v>
      </c>
      <c r="I19" s="41"/>
      <c r="J19" s="41"/>
      <c r="K19" s="41"/>
      <c r="L19" s="41"/>
      <c r="M19" s="49"/>
    </row>
    <row r="20" spans="1:14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4" s="2" customFormat="1" ht="12" x14ac:dyDescent="0.2">
      <c r="A21" s="80" t="s">
        <v>27</v>
      </c>
      <c r="B21" s="77">
        <f>SUM(B17:B20)</f>
        <v>9</v>
      </c>
      <c r="C21" s="78">
        <f>(B21/$B$40)*1000</f>
        <v>1.5010006671114076</v>
      </c>
      <c r="D21" s="83">
        <f>SUM(D17:D20)</f>
        <v>6</v>
      </c>
      <c r="E21" s="83">
        <f t="shared" ref="E21:M21" si="2">SUM(E17:E20)</f>
        <v>3</v>
      </c>
      <c r="F21" s="83">
        <f t="shared" si="2"/>
        <v>1</v>
      </c>
      <c r="G21" s="83">
        <f t="shared" si="2"/>
        <v>5</v>
      </c>
      <c r="H21" s="83">
        <f t="shared" si="2"/>
        <v>9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4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  <c r="N22" s="34"/>
    </row>
    <row r="23" spans="1:14" s="2" customFormat="1" x14ac:dyDescent="0.2">
      <c r="A23" s="26" t="s">
        <v>29</v>
      </c>
      <c r="B23" s="18">
        <f>SUM(E23:G23)</f>
        <v>11</v>
      </c>
      <c r="C23" s="19">
        <f t="shared" ref="C23:C39" si="3">(B23/$B$40)*1000</f>
        <v>1.8345563709139425</v>
      </c>
      <c r="D23" s="40">
        <v>4</v>
      </c>
      <c r="E23" s="40">
        <v>1</v>
      </c>
      <c r="F23" s="40">
        <v>3</v>
      </c>
      <c r="G23" s="40">
        <v>7</v>
      </c>
      <c r="H23" s="40">
        <v>10</v>
      </c>
      <c r="I23" s="40">
        <v>1</v>
      </c>
      <c r="J23" s="40"/>
      <c r="K23" s="40"/>
      <c r="L23" s="40"/>
      <c r="M23" s="48">
        <v>1</v>
      </c>
      <c r="N23" s="33"/>
    </row>
    <row r="24" spans="1:14" s="2" customFormat="1" x14ac:dyDescent="0.2">
      <c r="A24" s="26" t="s">
        <v>30</v>
      </c>
      <c r="B24" s="18">
        <f t="shared" ref="B24:B39" si="4">SUM(E24:G24)</f>
        <v>3</v>
      </c>
      <c r="C24" s="19">
        <f t="shared" si="3"/>
        <v>0.50033355570380256</v>
      </c>
      <c r="D24" s="41">
        <v>3</v>
      </c>
      <c r="E24" s="54">
        <v>1</v>
      </c>
      <c r="F24" s="54">
        <v>1</v>
      </c>
      <c r="G24" s="41">
        <v>1</v>
      </c>
      <c r="H24" s="41">
        <v>1</v>
      </c>
      <c r="I24" s="41">
        <v>2</v>
      </c>
      <c r="J24" s="41"/>
      <c r="K24" s="41"/>
      <c r="L24" s="41"/>
      <c r="M24" s="49"/>
    </row>
    <row r="25" spans="1:14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4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4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4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4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4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4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4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15</v>
      </c>
      <c r="C34" s="19">
        <f t="shared" si="3"/>
        <v>2.5016677785190127</v>
      </c>
      <c r="D34" s="41">
        <v>9</v>
      </c>
      <c r="E34" s="54">
        <v>3</v>
      </c>
      <c r="F34" s="54">
        <v>5</v>
      </c>
      <c r="G34" s="43">
        <v>7</v>
      </c>
      <c r="H34" s="41">
        <v>10</v>
      </c>
      <c r="I34" s="41">
        <v>4</v>
      </c>
      <c r="J34" s="41"/>
      <c r="K34" s="41"/>
      <c r="L34" s="41">
        <v>1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0.16677785190126751</v>
      </c>
      <c r="D38" s="41"/>
      <c r="E38" s="54">
        <v>1</v>
      </c>
      <c r="F38" s="54"/>
      <c r="G38" s="43"/>
      <c r="H38" s="41"/>
      <c r="I38" s="41">
        <v>1</v>
      </c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5996</v>
      </c>
      <c r="C40" s="29"/>
      <c r="D40" s="28">
        <v>2961</v>
      </c>
      <c r="E40" s="28">
        <v>2580</v>
      </c>
      <c r="F40" s="28">
        <v>1696</v>
      </c>
      <c r="G40" s="28">
        <v>1720</v>
      </c>
      <c r="H40" s="28">
        <v>5593</v>
      </c>
      <c r="I40" s="28">
        <v>312</v>
      </c>
      <c r="J40" s="28">
        <v>44</v>
      </c>
      <c r="K40" s="28">
        <v>47</v>
      </c>
      <c r="L40" s="28"/>
      <c r="M40" s="30">
        <v>878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53" priority="6" stopIfTrue="1" operator="equal">
      <formula>0</formula>
    </cfRule>
  </conditionalFormatting>
  <conditionalFormatting sqref="H23:H39">
    <cfRule type="cellIs" dxfId="52" priority="5" stopIfTrue="1" operator="equal">
      <formula>0</formula>
    </cfRule>
  </conditionalFormatting>
  <conditionalFormatting sqref="D17:D20 F17:F20 H17:H20 J17:J20 L17:L20">
    <cfRule type="cellIs" dxfId="51" priority="4" stopIfTrue="1" operator="equal">
      <formula>0</formula>
    </cfRule>
  </conditionalFormatting>
  <conditionalFormatting sqref="E17:E20 G17:G20 I17:I20 K17:K20">
    <cfRule type="cellIs" dxfId="50" priority="3" stopIfTrue="1" operator="equal">
      <formula>0</formula>
    </cfRule>
  </conditionalFormatting>
  <conditionalFormatting sqref="E23:F23">
    <cfRule type="cellIs" dxfId="49" priority="2" stopIfTrue="1" operator="equal">
      <formula>0</formula>
    </cfRule>
  </conditionalFormatting>
  <conditionalFormatting sqref="M17:M20">
    <cfRule type="cellIs" dxfId="4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Sheet76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129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8</v>
      </c>
      <c r="C8" s="78">
        <f>(B8/$B$40)*1000</f>
        <v>2.1650879566982408</v>
      </c>
      <c r="D8" s="77">
        <f t="shared" ref="D8:M8" si="0">(SUM(D23:D39))+D15+D21</f>
        <v>1</v>
      </c>
      <c r="E8" s="77">
        <f t="shared" si="0"/>
        <v>2</v>
      </c>
      <c r="F8" s="77">
        <f t="shared" si="0"/>
        <v>2</v>
      </c>
      <c r="G8" s="77">
        <f t="shared" si="0"/>
        <v>4</v>
      </c>
      <c r="H8" s="77">
        <f t="shared" si="0"/>
        <v>8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3</v>
      </c>
      <c r="C23" s="19">
        <f t="shared" ref="C23:C39" si="3">(B23/$B$40)*1000</f>
        <v>0.81190798376184026</v>
      </c>
      <c r="D23" s="40"/>
      <c r="E23" s="40"/>
      <c r="F23" s="40"/>
      <c r="G23" s="40">
        <v>3</v>
      </c>
      <c r="H23" s="40">
        <v>3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3</v>
      </c>
      <c r="C34" s="19">
        <f t="shared" si="3"/>
        <v>0.81190798376184026</v>
      </c>
      <c r="D34" s="41"/>
      <c r="E34" s="54">
        <v>2</v>
      </c>
      <c r="F34" s="54">
        <v>1</v>
      </c>
      <c r="G34" s="43"/>
      <c r="H34" s="41">
        <v>3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2</v>
      </c>
      <c r="C38" s="19">
        <f t="shared" si="3"/>
        <v>0.54127198917456021</v>
      </c>
      <c r="D38" s="41">
        <v>1</v>
      </c>
      <c r="E38" s="54"/>
      <c r="F38" s="54">
        <v>1</v>
      </c>
      <c r="G38" s="43">
        <v>1</v>
      </c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3695</v>
      </c>
      <c r="C40" s="29"/>
      <c r="D40" s="28">
        <v>1828</v>
      </c>
      <c r="E40" s="28">
        <v>1540</v>
      </c>
      <c r="F40" s="28">
        <v>1056</v>
      </c>
      <c r="G40" s="28">
        <v>1099</v>
      </c>
      <c r="H40" s="28">
        <v>3593</v>
      </c>
      <c r="I40" s="28">
        <v>59</v>
      </c>
      <c r="J40" s="28">
        <v>27</v>
      </c>
      <c r="K40" s="28">
        <v>16</v>
      </c>
      <c r="L40" s="28"/>
      <c r="M40" s="30">
        <v>233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7" priority="6" stopIfTrue="1" operator="equal">
      <formula>0</formula>
    </cfRule>
  </conditionalFormatting>
  <conditionalFormatting sqref="H23:H39">
    <cfRule type="cellIs" dxfId="46" priority="5" stopIfTrue="1" operator="equal">
      <formula>0</formula>
    </cfRule>
  </conditionalFormatting>
  <conditionalFormatting sqref="D17:D20 F17:F20 H17:H20 J17:J20 L17:L20">
    <cfRule type="cellIs" dxfId="45" priority="4" stopIfTrue="1" operator="equal">
      <formula>0</formula>
    </cfRule>
  </conditionalFormatting>
  <conditionalFormatting sqref="E17:E20 G17:G20 I17:I20 K17:K20">
    <cfRule type="cellIs" dxfId="44" priority="3" stopIfTrue="1" operator="equal">
      <formula>0</formula>
    </cfRule>
  </conditionalFormatting>
  <conditionalFormatting sqref="E23:F23">
    <cfRule type="cellIs" dxfId="43" priority="2" stopIfTrue="1" operator="equal">
      <formula>0</formula>
    </cfRule>
  </conditionalFormatting>
  <conditionalFormatting sqref="M17:M20">
    <cfRule type="cellIs" dxfId="4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Sheet77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12</v>
      </c>
      <c r="C8" s="78">
        <f>(B8/$B$40)*1000</f>
        <v>20.905923344947738</v>
      </c>
      <c r="D8" s="77">
        <f t="shared" ref="D8:M8" si="0">(SUM(D23:D39))+D15+D21</f>
        <v>1</v>
      </c>
      <c r="E8" s="77">
        <f t="shared" si="0"/>
        <v>7</v>
      </c>
      <c r="F8" s="77">
        <f t="shared" si="0"/>
        <v>1</v>
      </c>
      <c r="G8" s="77">
        <f t="shared" si="0"/>
        <v>4</v>
      </c>
      <c r="H8" s="77">
        <f t="shared" si="0"/>
        <v>11</v>
      </c>
      <c r="I8" s="77">
        <f t="shared" si="0"/>
        <v>0</v>
      </c>
      <c r="J8" s="77">
        <f t="shared" si="0"/>
        <v>1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1.7421602787456445</v>
      </c>
      <c r="D11" s="40"/>
      <c r="E11" s="40">
        <v>1</v>
      </c>
      <c r="F11" s="40"/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1.7421602787456445</v>
      </c>
      <c r="D15" s="83">
        <f t="shared" ref="D15:M15" si="1">SUM(D11:D14)</f>
        <v>0</v>
      </c>
      <c r="E15" s="83">
        <f t="shared" si="1"/>
        <v>1</v>
      </c>
      <c r="F15" s="83">
        <f t="shared" si="1"/>
        <v>0</v>
      </c>
      <c r="G15" s="83">
        <f t="shared" si="1"/>
        <v>0</v>
      </c>
      <c r="H15" s="83">
        <f t="shared" si="1"/>
        <v>1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</v>
      </c>
      <c r="C19" s="19">
        <f>(B19/$B$40)*1000</f>
        <v>3.484320557491289</v>
      </c>
      <c r="D19" s="41"/>
      <c r="E19" s="41">
        <v>2</v>
      </c>
      <c r="F19" s="41"/>
      <c r="G19" s="41"/>
      <c r="H19" s="41">
        <v>2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1.7421602787456445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3</v>
      </c>
      <c r="C21" s="78">
        <f>(B21/$B$40)*1000</f>
        <v>5.2264808362369344</v>
      </c>
      <c r="D21" s="83">
        <f>SUM(D17:D20)</f>
        <v>0</v>
      </c>
      <c r="E21" s="83">
        <f t="shared" ref="E21:M21" si="2">SUM(E17:E20)</f>
        <v>2</v>
      </c>
      <c r="F21" s="83">
        <f t="shared" si="2"/>
        <v>0</v>
      </c>
      <c r="G21" s="83">
        <f t="shared" si="2"/>
        <v>1</v>
      </c>
      <c r="H21" s="83">
        <f t="shared" si="2"/>
        <v>3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4</v>
      </c>
      <c r="C23" s="19">
        <f t="shared" ref="C23:C39" si="3">(B23/$B$40)*1000</f>
        <v>6.968641114982578</v>
      </c>
      <c r="D23" s="40">
        <v>1</v>
      </c>
      <c r="E23" s="40">
        <v>3</v>
      </c>
      <c r="F23" s="40">
        <v>1</v>
      </c>
      <c r="G23" s="40"/>
      <c r="H23" s="40">
        <v>3</v>
      </c>
      <c r="I23" s="40"/>
      <c r="J23" s="40">
        <v>1</v>
      </c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</v>
      </c>
      <c r="C34" s="19">
        <f t="shared" si="3"/>
        <v>1.7421602787456445</v>
      </c>
      <c r="D34" s="41"/>
      <c r="E34" s="54"/>
      <c r="F34" s="54"/>
      <c r="G34" s="43">
        <v>1</v>
      </c>
      <c r="H34" s="41">
        <v>1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2</v>
      </c>
      <c r="C38" s="19">
        <f t="shared" si="3"/>
        <v>3.484320557491289</v>
      </c>
      <c r="D38" s="41"/>
      <c r="E38" s="54"/>
      <c r="F38" s="54"/>
      <c r="G38" s="43">
        <v>2</v>
      </c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</v>
      </c>
      <c r="C39" s="19">
        <f t="shared" si="3"/>
        <v>1.7421602787456445</v>
      </c>
      <c r="D39" s="41"/>
      <c r="E39" s="54">
        <v>1</v>
      </c>
      <c r="F39" s="54"/>
      <c r="G39" s="41"/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574</v>
      </c>
      <c r="C40" s="29"/>
      <c r="D40" s="28">
        <v>272</v>
      </c>
      <c r="E40" s="28">
        <v>240</v>
      </c>
      <c r="F40" s="28">
        <v>176</v>
      </c>
      <c r="G40" s="28">
        <v>158</v>
      </c>
      <c r="H40" s="28">
        <v>458</v>
      </c>
      <c r="I40" s="28">
        <v>12</v>
      </c>
      <c r="J40" s="28">
        <v>101</v>
      </c>
      <c r="K40" s="28">
        <v>3</v>
      </c>
      <c r="L40" s="28"/>
      <c r="M40" s="30">
        <v>14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1" priority="6" stopIfTrue="1" operator="equal">
      <formula>0</formula>
    </cfRule>
  </conditionalFormatting>
  <conditionalFormatting sqref="H23:H39">
    <cfRule type="cellIs" dxfId="40" priority="5" stopIfTrue="1" operator="equal">
      <formula>0</formula>
    </cfRule>
  </conditionalFormatting>
  <conditionalFormatting sqref="D17:D20 F17:F20 H17:H20 J17:J20 L17:L20">
    <cfRule type="cellIs" dxfId="39" priority="4" stopIfTrue="1" operator="equal">
      <formula>0</formula>
    </cfRule>
  </conditionalFormatting>
  <conditionalFormatting sqref="E17:E20 G17:G20 I17:I20 K17:K20">
    <cfRule type="cellIs" dxfId="38" priority="3" stopIfTrue="1" operator="equal">
      <formula>0</formula>
    </cfRule>
  </conditionalFormatting>
  <conditionalFormatting sqref="E23:F23">
    <cfRule type="cellIs" dxfId="37" priority="2" stopIfTrue="1" operator="equal">
      <formula>0</formula>
    </cfRule>
  </conditionalFormatting>
  <conditionalFormatting sqref="M17:M20">
    <cfRule type="cellIs" dxfId="36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Sheet78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11</v>
      </c>
      <c r="C8" s="78">
        <f>(B8/$B$40)*1000</f>
        <v>1.8650389962699221</v>
      </c>
      <c r="D8" s="77">
        <f t="shared" ref="D8:M8" si="0">(SUM(D23:D39))+D15+D21</f>
        <v>3</v>
      </c>
      <c r="E8" s="77">
        <f t="shared" si="0"/>
        <v>0</v>
      </c>
      <c r="F8" s="77">
        <f t="shared" si="0"/>
        <v>5</v>
      </c>
      <c r="G8" s="77">
        <f t="shared" si="0"/>
        <v>6</v>
      </c>
      <c r="H8" s="77">
        <f t="shared" si="0"/>
        <v>11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0.16954899966090201</v>
      </c>
      <c r="D11" s="40">
        <v>1</v>
      </c>
      <c r="E11" s="40"/>
      <c r="F11" s="40"/>
      <c r="G11" s="40">
        <v>1</v>
      </c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0.16954899966090201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</v>
      </c>
      <c r="C15" s="78">
        <f>(B15/B40)*1000</f>
        <v>0.33909799932180401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0</v>
      </c>
      <c r="G15" s="83">
        <f t="shared" si="1"/>
        <v>2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</v>
      </c>
      <c r="C18" s="19">
        <f>(B18/$B$40)*1000</f>
        <v>0.16954899966090201</v>
      </c>
      <c r="D18" s="41"/>
      <c r="E18" s="41"/>
      <c r="F18" s="41"/>
      <c r="G18" s="41">
        <v>1</v>
      </c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</v>
      </c>
      <c r="C19" s="19">
        <f>(B19/$B$40)*1000</f>
        <v>0.16954899966090201</v>
      </c>
      <c r="D19" s="41"/>
      <c r="E19" s="41"/>
      <c r="F19" s="41"/>
      <c r="G19" s="41">
        <v>1</v>
      </c>
      <c r="H19" s="41">
        <v>1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2</v>
      </c>
      <c r="C21" s="78">
        <f>(B21/$B$40)*1000</f>
        <v>0.33909799932180401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2</v>
      </c>
      <c r="H21" s="83">
        <f t="shared" si="2"/>
        <v>2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4</v>
      </c>
      <c r="C23" s="19">
        <f t="shared" ref="C23:C39" si="3">(B23/$B$40)*1000</f>
        <v>0.67819599864360802</v>
      </c>
      <c r="D23" s="40">
        <v>2</v>
      </c>
      <c r="E23" s="40"/>
      <c r="F23" s="40">
        <v>3</v>
      </c>
      <c r="G23" s="40">
        <v>1</v>
      </c>
      <c r="H23" s="40">
        <v>4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</v>
      </c>
      <c r="C34" s="19">
        <f t="shared" si="3"/>
        <v>0.33909799932180401</v>
      </c>
      <c r="D34" s="41"/>
      <c r="E34" s="54"/>
      <c r="F34" s="54">
        <v>1</v>
      </c>
      <c r="G34" s="43">
        <v>1</v>
      </c>
      <c r="H34" s="41">
        <v>2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0.16954899966090201</v>
      </c>
      <c r="D38" s="41"/>
      <c r="E38" s="54"/>
      <c r="F38" s="54">
        <v>1</v>
      </c>
      <c r="G38" s="43"/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5898</v>
      </c>
      <c r="C40" s="29"/>
      <c r="D40" s="28">
        <v>2870</v>
      </c>
      <c r="E40" s="28">
        <v>2374</v>
      </c>
      <c r="F40" s="28">
        <v>1741</v>
      </c>
      <c r="G40" s="28">
        <v>1783</v>
      </c>
      <c r="H40" s="28">
        <v>5666</v>
      </c>
      <c r="I40" s="28">
        <v>120</v>
      </c>
      <c r="J40" s="28">
        <v>47</v>
      </c>
      <c r="K40" s="28">
        <v>65</v>
      </c>
      <c r="L40" s="28"/>
      <c r="M40" s="30">
        <v>288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35" priority="6" stopIfTrue="1" operator="equal">
      <formula>0</formula>
    </cfRule>
  </conditionalFormatting>
  <conditionalFormatting sqref="H23:H39">
    <cfRule type="cellIs" dxfId="34" priority="5" stopIfTrue="1" operator="equal">
      <formula>0</formula>
    </cfRule>
  </conditionalFormatting>
  <conditionalFormatting sqref="D17:D20 F17:F20 H17:H20 J17:J20 L17:L20">
    <cfRule type="cellIs" dxfId="33" priority="4" stopIfTrue="1" operator="equal">
      <formula>0</formula>
    </cfRule>
  </conditionalFormatting>
  <conditionalFormatting sqref="E17:E20 G17:G20 I17:I20 K17:K20">
    <cfRule type="cellIs" dxfId="32" priority="3" stopIfTrue="1" operator="equal">
      <formula>0</formula>
    </cfRule>
  </conditionalFormatting>
  <conditionalFormatting sqref="E23:F23">
    <cfRule type="cellIs" dxfId="31" priority="2" stopIfTrue="1" operator="equal">
      <formula>0</formula>
    </cfRule>
  </conditionalFormatting>
  <conditionalFormatting sqref="M17:M20">
    <cfRule type="cellIs" dxfId="3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M43"/>
  <sheetViews>
    <sheetView zoomScaleNormal="100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60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5</v>
      </c>
      <c r="C8" s="78">
        <f>(B8/$B$40)*1000</f>
        <v>8.3194675540765388</v>
      </c>
      <c r="D8" s="77">
        <f t="shared" ref="D8:M8" si="0">(SUM(D23:D39))+D15+D21</f>
        <v>3</v>
      </c>
      <c r="E8" s="77">
        <f t="shared" si="0"/>
        <v>0</v>
      </c>
      <c r="F8" s="77">
        <f t="shared" si="0"/>
        <v>1</v>
      </c>
      <c r="G8" s="77">
        <f t="shared" si="0"/>
        <v>4</v>
      </c>
      <c r="H8" s="77">
        <f t="shared" si="0"/>
        <v>4</v>
      </c>
      <c r="I8" s="77">
        <f t="shared" si="0"/>
        <v>0</v>
      </c>
      <c r="J8" s="77">
        <f t="shared" si="0"/>
        <v>1</v>
      </c>
      <c r="K8" s="77">
        <f t="shared" si="0"/>
        <v>0</v>
      </c>
      <c r="L8" s="77">
        <f t="shared" si="0"/>
        <v>0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0</v>
      </c>
      <c r="C13" s="19">
        <f>(B13/$B$40)*1000</f>
        <v>0</v>
      </c>
      <c r="D13" s="41"/>
      <c r="E13" s="41"/>
      <c r="F13" s="41"/>
      <c r="G13" s="41"/>
      <c r="H13" s="41"/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0</v>
      </c>
      <c r="C15" s="78">
        <f>(B15/B40)*1000</f>
        <v>0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0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0</v>
      </c>
      <c r="C19" s="19">
        <f>(B19/$B$40)*1000</f>
        <v>0</v>
      </c>
      <c r="D19" s="41"/>
      <c r="E19" s="41"/>
      <c r="F19" s="41"/>
      <c r="G19" s="41"/>
      <c r="H19" s="41"/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0</v>
      </c>
      <c r="C21" s="78">
        <f>(B21/$B$40)*1000</f>
        <v>0</v>
      </c>
      <c r="D21" s="83">
        <f>SUM(D17:D20)</f>
        <v>0</v>
      </c>
      <c r="E21" s="83">
        <f t="shared" ref="E21:M21" si="2">SUM(E17:E20)</f>
        <v>0</v>
      </c>
      <c r="F21" s="83">
        <f t="shared" si="2"/>
        <v>0</v>
      </c>
      <c r="G21" s="83">
        <f t="shared" si="2"/>
        <v>0</v>
      </c>
      <c r="H21" s="83">
        <f t="shared" si="2"/>
        <v>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</v>
      </c>
      <c r="C23" s="19">
        <f t="shared" ref="C23:C39" si="3">(B23/$B$40)*1000</f>
        <v>1.6638935108153079</v>
      </c>
      <c r="D23" s="40">
        <v>1</v>
      </c>
      <c r="E23" s="40"/>
      <c r="F23" s="40">
        <v>1</v>
      </c>
      <c r="G23" s="40"/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2</v>
      </c>
      <c r="C31" s="19">
        <f t="shared" si="3"/>
        <v>3.3277870216306158</v>
      </c>
      <c r="D31" s="41"/>
      <c r="E31" s="54"/>
      <c r="F31" s="54"/>
      <c r="G31" s="41">
        <v>2</v>
      </c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</v>
      </c>
      <c r="C34" s="19">
        <f t="shared" si="3"/>
        <v>3.3277870216306158</v>
      </c>
      <c r="D34" s="41">
        <v>2</v>
      </c>
      <c r="E34" s="54"/>
      <c r="F34" s="54"/>
      <c r="G34" s="43">
        <v>2</v>
      </c>
      <c r="H34" s="41">
        <v>1</v>
      </c>
      <c r="I34" s="41"/>
      <c r="J34" s="41">
        <v>1</v>
      </c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0</v>
      </c>
      <c r="C38" s="19">
        <f t="shared" si="3"/>
        <v>0</v>
      </c>
      <c r="D38" s="41"/>
      <c r="E38" s="54"/>
      <c r="F38" s="54"/>
      <c r="G38" s="43"/>
      <c r="H38" s="41"/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50</v>
      </c>
      <c r="B40" s="28">
        <f>SUM(E40:G40)</f>
        <v>601</v>
      </c>
      <c r="C40" s="29"/>
      <c r="D40" s="28">
        <v>297</v>
      </c>
      <c r="E40" s="28">
        <v>234</v>
      </c>
      <c r="F40" s="28">
        <v>195</v>
      </c>
      <c r="G40" s="28">
        <v>172</v>
      </c>
      <c r="H40" s="28">
        <v>437</v>
      </c>
      <c r="I40" s="28">
        <v>10</v>
      </c>
      <c r="J40" s="28">
        <v>148</v>
      </c>
      <c r="K40" s="28">
        <v>6</v>
      </c>
      <c r="L40" s="28"/>
      <c r="M40" s="30">
        <v>15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61" priority="6" stopIfTrue="1" operator="equal">
      <formula>0</formula>
    </cfRule>
  </conditionalFormatting>
  <conditionalFormatting sqref="H23:H39">
    <cfRule type="cellIs" dxfId="460" priority="5" stopIfTrue="1" operator="equal">
      <formula>0</formula>
    </cfRule>
  </conditionalFormatting>
  <conditionalFormatting sqref="D17:D20 F17:F20 H17:H20 J17:J20 L17:L20">
    <cfRule type="cellIs" dxfId="459" priority="4" stopIfTrue="1" operator="equal">
      <formula>0</formula>
    </cfRule>
  </conditionalFormatting>
  <conditionalFormatting sqref="E17:E20 G17:G20 I17:I20 K17:K20">
    <cfRule type="cellIs" dxfId="458" priority="3" stopIfTrue="1" operator="equal">
      <formula>0</formula>
    </cfRule>
  </conditionalFormatting>
  <conditionalFormatting sqref="E23:F23">
    <cfRule type="cellIs" dxfId="457" priority="2" stopIfTrue="1" operator="equal">
      <formula>0</formula>
    </cfRule>
  </conditionalFormatting>
  <conditionalFormatting sqref="M17:M20">
    <cfRule type="cellIs" dxfId="456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Sheet79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63</v>
      </c>
      <c r="C8" s="78">
        <f>(B8/$B$40)*1000</f>
        <v>14.097113448198701</v>
      </c>
      <c r="D8" s="77">
        <f t="shared" ref="D8:M8" si="0">(SUM(D23:D39))+D15+D21</f>
        <v>12</v>
      </c>
      <c r="E8" s="77">
        <f t="shared" si="0"/>
        <v>10</v>
      </c>
      <c r="F8" s="77">
        <f t="shared" si="0"/>
        <v>16</v>
      </c>
      <c r="G8" s="77">
        <f t="shared" si="0"/>
        <v>37</v>
      </c>
      <c r="H8" s="77">
        <f t="shared" si="0"/>
        <v>58</v>
      </c>
      <c r="I8" s="77">
        <f t="shared" si="0"/>
        <v>3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3</v>
      </c>
      <c r="C13" s="19">
        <f>(B13/$B$40)*1000</f>
        <v>0.67129111658089058</v>
      </c>
      <c r="D13" s="41">
        <v>1</v>
      </c>
      <c r="E13" s="41"/>
      <c r="F13" s="41">
        <v>1</v>
      </c>
      <c r="G13" s="41">
        <v>2</v>
      </c>
      <c r="H13" s="41">
        <v>3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3</v>
      </c>
      <c r="C15" s="78">
        <f>(B15/B40)*1000</f>
        <v>0.67129111658089058</v>
      </c>
      <c r="D15" s="83">
        <f t="shared" ref="D15:M15" si="1">SUM(D11:D14)</f>
        <v>1</v>
      </c>
      <c r="E15" s="83">
        <f t="shared" si="1"/>
        <v>0</v>
      </c>
      <c r="F15" s="83">
        <f t="shared" si="1"/>
        <v>1</v>
      </c>
      <c r="G15" s="83">
        <f t="shared" si="1"/>
        <v>2</v>
      </c>
      <c r="H15" s="83">
        <f t="shared" si="1"/>
        <v>3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1</v>
      </c>
      <c r="C18" s="19">
        <f>(B18/$B$40)*1000</f>
        <v>0.22376370552696351</v>
      </c>
      <c r="D18" s="41"/>
      <c r="E18" s="41"/>
      <c r="F18" s="41">
        <v>1</v>
      </c>
      <c r="G18" s="41"/>
      <c r="H18" s="41">
        <v>1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12</v>
      </c>
      <c r="C19" s="19">
        <f>(B19/$B$40)*1000</f>
        <v>2.6851644663235623</v>
      </c>
      <c r="D19" s="41">
        <v>1</v>
      </c>
      <c r="E19" s="41"/>
      <c r="F19" s="41">
        <v>1</v>
      </c>
      <c r="G19" s="41">
        <v>11</v>
      </c>
      <c r="H19" s="41">
        <v>10</v>
      </c>
      <c r="I19" s="41">
        <v>1</v>
      </c>
      <c r="J19" s="41"/>
      <c r="K19" s="41"/>
      <c r="L19" s="41">
        <v>1</v>
      </c>
      <c r="M19" s="49"/>
    </row>
    <row r="20" spans="1:13" s="2" customFormat="1" x14ac:dyDescent="0.2">
      <c r="A20" s="23" t="s">
        <v>26</v>
      </c>
      <c r="B20" s="18">
        <f>SUM(E20:G20)</f>
        <v>1</v>
      </c>
      <c r="C20" s="19">
        <f>(B20/$B$40)*1000</f>
        <v>0.22376370552696351</v>
      </c>
      <c r="D20" s="41"/>
      <c r="E20" s="41"/>
      <c r="F20" s="41"/>
      <c r="G20" s="41">
        <v>1</v>
      </c>
      <c r="H20" s="41">
        <v>1</v>
      </c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14</v>
      </c>
      <c r="C21" s="78">
        <f>(B21/$B$40)*1000</f>
        <v>3.1326918773774892</v>
      </c>
      <c r="D21" s="83">
        <f>SUM(D17:D20)</f>
        <v>1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12</v>
      </c>
      <c r="H21" s="83">
        <f t="shared" si="2"/>
        <v>12</v>
      </c>
      <c r="I21" s="83">
        <f t="shared" si="2"/>
        <v>1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9</v>
      </c>
      <c r="C23" s="19">
        <f t="shared" ref="C23:C39" si="3">(B23/$B$40)*1000</f>
        <v>2.0138733497426715</v>
      </c>
      <c r="D23" s="40">
        <v>2</v>
      </c>
      <c r="E23" s="40">
        <v>1</v>
      </c>
      <c r="F23" s="40">
        <v>3</v>
      </c>
      <c r="G23" s="40">
        <v>5</v>
      </c>
      <c r="H23" s="40">
        <v>7</v>
      </c>
      <c r="I23" s="40">
        <v>1</v>
      </c>
      <c r="J23" s="40"/>
      <c r="K23" s="40"/>
      <c r="L23" s="40">
        <v>1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1</v>
      </c>
      <c r="C24" s="19">
        <f t="shared" si="3"/>
        <v>0.22376370552696351</v>
      </c>
      <c r="D24" s="41"/>
      <c r="E24" s="54">
        <v>1</v>
      </c>
      <c r="F24" s="54"/>
      <c r="G24" s="41"/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2</v>
      </c>
      <c r="C29" s="19">
        <f t="shared" si="3"/>
        <v>0.44752741105392702</v>
      </c>
      <c r="D29" s="41"/>
      <c r="E29" s="54"/>
      <c r="F29" s="54">
        <v>2</v>
      </c>
      <c r="G29" s="41"/>
      <c r="H29" s="41">
        <v>2</v>
      </c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2</v>
      </c>
      <c r="C32" s="19">
        <f t="shared" si="3"/>
        <v>0.44752741105392702</v>
      </c>
      <c r="D32" s="41">
        <v>1</v>
      </c>
      <c r="E32" s="54"/>
      <c r="F32" s="54"/>
      <c r="G32" s="41">
        <v>2</v>
      </c>
      <c r="H32" s="41">
        <v>2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17</v>
      </c>
      <c r="C34" s="19">
        <f t="shared" si="3"/>
        <v>3.80398299395838</v>
      </c>
      <c r="D34" s="41">
        <v>5</v>
      </c>
      <c r="E34" s="54">
        <v>6</v>
      </c>
      <c r="F34" s="54">
        <v>5</v>
      </c>
      <c r="G34" s="43">
        <v>6</v>
      </c>
      <c r="H34" s="41">
        <v>17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1</v>
      </c>
      <c r="C35" s="19">
        <f t="shared" si="3"/>
        <v>0.22376370552696351</v>
      </c>
      <c r="D35" s="41">
        <v>1</v>
      </c>
      <c r="E35" s="54"/>
      <c r="F35" s="54">
        <v>1</v>
      </c>
      <c r="G35" s="43"/>
      <c r="H35" s="41">
        <v>1</v>
      </c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13</v>
      </c>
      <c r="C38" s="19">
        <f t="shared" si="3"/>
        <v>2.9089281718505258</v>
      </c>
      <c r="D38" s="41">
        <v>1</v>
      </c>
      <c r="E38" s="54">
        <v>1</v>
      </c>
      <c r="F38" s="54">
        <v>2</v>
      </c>
      <c r="G38" s="43">
        <v>10</v>
      </c>
      <c r="H38" s="41">
        <v>12</v>
      </c>
      <c r="I38" s="41">
        <v>1</v>
      </c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1</v>
      </c>
      <c r="C39" s="19">
        <f t="shared" si="3"/>
        <v>0.22376370552696351</v>
      </c>
      <c r="D39" s="41"/>
      <c r="E39" s="54">
        <v>1</v>
      </c>
      <c r="F39" s="54"/>
      <c r="G39" s="41"/>
      <c r="H39" s="41">
        <v>1</v>
      </c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4469</v>
      </c>
      <c r="C40" s="29"/>
      <c r="D40" s="28">
        <v>2100</v>
      </c>
      <c r="E40" s="28">
        <v>1791</v>
      </c>
      <c r="F40" s="28">
        <v>1272</v>
      </c>
      <c r="G40" s="28">
        <v>1406</v>
      </c>
      <c r="H40" s="28">
        <v>4222</v>
      </c>
      <c r="I40" s="28">
        <v>166</v>
      </c>
      <c r="J40" s="28">
        <v>48</v>
      </c>
      <c r="K40" s="28">
        <v>33</v>
      </c>
      <c r="L40" s="28"/>
      <c r="M40" s="30">
        <v>255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9" priority="6" stopIfTrue="1" operator="equal">
      <formula>0</formula>
    </cfRule>
  </conditionalFormatting>
  <conditionalFormatting sqref="H23:H39">
    <cfRule type="cellIs" dxfId="28" priority="5" stopIfTrue="1" operator="equal">
      <formula>0</formula>
    </cfRule>
  </conditionalFormatting>
  <conditionalFormatting sqref="D17:D20 F17:F20 H17:H20 J17:J20 L17:L20">
    <cfRule type="cellIs" dxfId="27" priority="4" stopIfTrue="1" operator="equal">
      <formula>0</formula>
    </cfRule>
  </conditionalFormatting>
  <conditionalFormatting sqref="E17:E20 G17:G20 I17:I20 K17:K20">
    <cfRule type="cellIs" dxfId="26" priority="3" stopIfTrue="1" operator="equal">
      <formula>0</formula>
    </cfRule>
  </conditionalFormatting>
  <conditionalFormatting sqref="E23:F23">
    <cfRule type="cellIs" dxfId="25" priority="2" stopIfTrue="1" operator="equal">
      <formula>0</formula>
    </cfRule>
  </conditionalFormatting>
  <conditionalFormatting sqref="M17:M20">
    <cfRule type="cellIs" dxfId="24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Sheet80">
    <pageSetUpPr fitToPage="1"/>
  </sheetPr>
  <dimension ref="A1:M43"/>
  <sheetViews>
    <sheetView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66</v>
      </c>
      <c r="C8" s="78">
        <f>(B8/$B$40)*1000</f>
        <v>9.4124358243011983</v>
      </c>
      <c r="D8" s="77">
        <f t="shared" ref="D8:M8" si="0">(SUM(D23:D39))+D15+D21</f>
        <v>17</v>
      </c>
      <c r="E8" s="77">
        <f t="shared" si="0"/>
        <v>8</v>
      </c>
      <c r="F8" s="77">
        <f t="shared" si="0"/>
        <v>21</v>
      </c>
      <c r="G8" s="77">
        <f t="shared" si="0"/>
        <v>37</v>
      </c>
      <c r="H8" s="77">
        <f t="shared" si="0"/>
        <v>51</v>
      </c>
      <c r="I8" s="77">
        <f t="shared" si="0"/>
        <v>11</v>
      </c>
      <c r="J8" s="77">
        <f t="shared" si="0"/>
        <v>0</v>
      </c>
      <c r="K8" s="77">
        <f t="shared" si="0"/>
        <v>0</v>
      </c>
      <c r="L8" s="77">
        <f t="shared" si="0"/>
        <v>4</v>
      </c>
      <c r="M8" s="79">
        <f t="shared" si="0"/>
        <v>6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7</v>
      </c>
      <c r="C11" s="19">
        <f>(B11/$B$40)*1000</f>
        <v>0.99828864803194528</v>
      </c>
      <c r="D11" s="40">
        <v>1</v>
      </c>
      <c r="E11" s="40">
        <v>1</v>
      </c>
      <c r="F11" s="40">
        <v>2</v>
      </c>
      <c r="G11" s="40">
        <v>4</v>
      </c>
      <c r="H11" s="40">
        <v>6</v>
      </c>
      <c r="I11" s="53"/>
      <c r="J11" s="53"/>
      <c r="K11" s="53"/>
      <c r="L11" s="53">
        <v>1</v>
      </c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4</v>
      </c>
      <c r="C13" s="19">
        <f>(B13/$B$40)*1000</f>
        <v>0.5704506560182544</v>
      </c>
      <c r="D13" s="41"/>
      <c r="E13" s="41"/>
      <c r="F13" s="41"/>
      <c r="G13" s="41">
        <v>4</v>
      </c>
      <c r="H13" s="41">
        <v>4</v>
      </c>
      <c r="I13" s="54"/>
      <c r="J13" s="54"/>
      <c r="K13" s="54"/>
      <c r="L13" s="54"/>
      <c r="M13" s="52">
        <v>3</v>
      </c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11</v>
      </c>
      <c r="C15" s="78">
        <f>(B15/B40)*1000</f>
        <v>1.5687393040501998</v>
      </c>
      <c r="D15" s="83">
        <f t="shared" ref="D15:M15" si="1">SUM(D11:D14)</f>
        <v>1</v>
      </c>
      <c r="E15" s="83">
        <f t="shared" si="1"/>
        <v>1</v>
      </c>
      <c r="F15" s="83">
        <f t="shared" si="1"/>
        <v>2</v>
      </c>
      <c r="G15" s="83">
        <f t="shared" si="1"/>
        <v>8</v>
      </c>
      <c r="H15" s="83">
        <f t="shared" si="1"/>
        <v>10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3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2</v>
      </c>
      <c r="C18" s="19">
        <f>(B18/$B$40)*1000</f>
        <v>0.2852253280091272</v>
      </c>
      <c r="D18" s="41"/>
      <c r="E18" s="41"/>
      <c r="F18" s="41">
        <v>1</v>
      </c>
      <c r="G18" s="41">
        <v>1</v>
      </c>
      <c r="H18" s="41"/>
      <c r="I18" s="41">
        <v>1</v>
      </c>
      <c r="J18" s="41"/>
      <c r="K18" s="41"/>
      <c r="L18" s="41">
        <v>1</v>
      </c>
      <c r="M18" s="49"/>
    </row>
    <row r="19" spans="1:13" s="2" customFormat="1" x14ac:dyDescent="0.2">
      <c r="A19" s="23" t="s">
        <v>25</v>
      </c>
      <c r="B19" s="18">
        <f>SUM(E19:G19)</f>
        <v>5</v>
      </c>
      <c r="C19" s="19">
        <f>(B19/$B$40)*1000</f>
        <v>0.71306332002281803</v>
      </c>
      <c r="D19" s="41">
        <v>2</v>
      </c>
      <c r="E19" s="41"/>
      <c r="F19" s="41">
        <v>2</v>
      </c>
      <c r="G19" s="41">
        <v>3</v>
      </c>
      <c r="H19" s="41">
        <v>5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6</v>
      </c>
      <c r="C20" s="19">
        <f>(B20/$B$40)*1000</f>
        <v>0.85567598402738165</v>
      </c>
      <c r="D20" s="41">
        <v>1</v>
      </c>
      <c r="E20" s="41">
        <v>1</v>
      </c>
      <c r="F20" s="41"/>
      <c r="G20" s="41">
        <v>5</v>
      </c>
      <c r="H20" s="41">
        <v>1</v>
      </c>
      <c r="I20" s="41">
        <v>5</v>
      </c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13</v>
      </c>
      <c r="C21" s="78">
        <f>(B21/$B$40)*1000</f>
        <v>1.8539646320593268</v>
      </c>
      <c r="D21" s="83">
        <f>SUM(D17:D20)</f>
        <v>3</v>
      </c>
      <c r="E21" s="83">
        <f t="shared" ref="E21:M21" si="2">SUM(E17:E20)</f>
        <v>1</v>
      </c>
      <c r="F21" s="83">
        <f t="shared" si="2"/>
        <v>3</v>
      </c>
      <c r="G21" s="83">
        <f t="shared" si="2"/>
        <v>9</v>
      </c>
      <c r="H21" s="83">
        <f t="shared" si="2"/>
        <v>6</v>
      </c>
      <c r="I21" s="83">
        <f t="shared" si="2"/>
        <v>6</v>
      </c>
      <c r="J21" s="83">
        <f t="shared" si="2"/>
        <v>0</v>
      </c>
      <c r="K21" s="83">
        <f t="shared" si="2"/>
        <v>0</v>
      </c>
      <c r="L21" s="83">
        <f t="shared" si="2"/>
        <v>1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11</v>
      </c>
      <c r="C23" s="19">
        <f t="shared" ref="C23:C39" si="3">(B23/$B$40)*1000</f>
        <v>1.5687393040501998</v>
      </c>
      <c r="D23" s="40">
        <v>3</v>
      </c>
      <c r="E23" s="40">
        <v>1</v>
      </c>
      <c r="F23" s="40">
        <v>3</v>
      </c>
      <c r="G23" s="40">
        <v>7</v>
      </c>
      <c r="H23" s="40">
        <v>10</v>
      </c>
      <c r="I23" s="40">
        <v>1</v>
      </c>
      <c r="J23" s="40"/>
      <c r="K23" s="40"/>
      <c r="L23" s="40"/>
      <c r="M23" s="48">
        <v>1</v>
      </c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0.1426126640045636</v>
      </c>
      <c r="D25" s="41"/>
      <c r="E25" s="54"/>
      <c r="F25" s="54"/>
      <c r="G25" s="41">
        <v>1</v>
      </c>
      <c r="H25" s="41"/>
      <c r="I25" s="41"/>
      <c r="J25" s="41"/>
      <c r="K25" s="41"/>
      <c r="L25" s="41">
        <v>1</v>
      </c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3</v>
      </c>
      <c r="C31" s="19">
        <f t="shared" si="3"/>
        <v>0.42783799201369083</v>
      </c>
      <c r="D31" s="41">
        <v>1</v>
      </c>
      <c r="E31" s="54"/>
      <c r="F31" s="54"/>
      <c r="G31" s="41">
        <v>3</v>
      </c>
      <c r="H31" s="41">
        <v>2</v>
      </c>
      <c r="I31" s="41"/>
      <c r="J31" s="41"/>
      <c r="K31" s="41"/>
      <c r="L31" s="41">
        <v>1</v>
      </c>
      <c r="M31" s="49"/>
    </row>
    <row r="32" spans="1:13" s="2" customFormat="1" x14ac:dyDescent="0.2">
      <c r="A32" s="26" t="s">
        <v>38</v>
      </c>
      <c r="B32" s="18">
        <f t="shared" si="4"/>
        <v>0</v>
      </c>
      <c r="C32" s="19">
        <f t="shared" si="3"/>
        <v>0</v>
      </c>
      <c r="D32" s="41"/>
      <c r="E32" s="54"/>
      <c r="F32" s="54"/>
      <c r="G32" s="41"/>
      <c r="H32" s="41"/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24</v>
      </c>
      <c r="C34" s="19">
        <f t="shared" si="3"/>
        <v>3.4227039361095266</v>
      </c>
      <c r="D34" s="41">
        <v>9</v>
      </c>
      <c r="E34" s="54">
        <v>5</v>
      </c>
      <c r="F34" s="54">
        <v>13</v>
      </c>
      <c r="G34" s="43">
        <v>6</v>
      </c>
      <c r="H34" s="41">
        <v>20</v>
      </c>
      <c r="I34" s="41">
        <v>4</v>
      </c>
      <c r="J34" s="41"/>
      <c r="K34" s="41"/>
      <c r="L34" s="41"/>
      <c r="M34" s="49">
        <v>2</v>
      </c>
    </row>
    <row r="35" spans="1:13" s="2" customFormat="1" x14ac:dyDescent="0.2">
      <c r="A35" s="26" t="s">
        <v>40</v>
      </c>
      <c r="B35" s="18">
        <f t="shared" si="4"/>
        <v>1</v>
      </c>
      <c r="C35" s="19">
        <f t="shared" si="3"/>
        <v>0.1426126640045636</v>
      </c>
      <c r="D35" s="41"/>
      <c r="E35" s="54"/>
      <c r="F35" s="54"/>
      <c r="G35" s="43">
        <v>1</v>
      </c>
      <c r="H35" s="41">
        <v>1</v>
      </c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2</v>
      </c>
      <c r="C38" s="19">
        <f t="shared" si="3"/>
        <v>0.2852253280091272</v>
      </c>
      <c r="D38" s="41"/>
      <c r="E38" s="54"/>
      <c r="F38" s="54"/>
      <c r="G38" s="43">
        <v>2</v>
      </c>
      <c r="H38" s="41">
        <v>2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7012</v>
      </c>
      <c r="C40" s="29"/>
      <c r="D40" s="28">
        <v>3483</v>
      </c>
      <c r="E40" s="28">
        <v>3015</v>
      </c>
      <c r="F40" s="28">
        <v>2034</v>
      </c>
      <c r="G40" s="28">
        <v>1963</v>
      </c>
      <c r="H40" s="28">
        <v>6412</v>
      </c>
      <c r="I40" s="28">
        <v>405</v>
      </c>
      <c r="J40" s="28">
        <v>126</v>
      </c>
      <c r="K40" s="28">
        <v>69</v>
      </c>
      <c r="L40" s="28"/>
      <c r="M40" s="30">
        <v>1330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23" priority="6" stopIfTrue="1" operator="equal">
      <formula>0</formula>
    </cfRule>
  </conditionalFormatting>
  <conditionalFormatting sqref="H23:H39">
    <cfRule type="cellIs" dxfId="22" priority="5" stopIfTrue="1" operator="equal">
      <formula>0</formula>
    </cfRule>
  </conditionalFormatting>
  <conditionalFormatting sqref="D17:D20 F17:F20 H17:H20 J17:J20 L17:L20">
    <cfRule type="cellIs" dxfId="21" priority="4" stopIfTrue="1" operator="equal">
      <formula>0</formula>
    </cfRule>
  </conditionalFormatting>
  <conditionalFormatting sqref="E17:E20 G17:G20 I17:I20 K17:K20">
    <cfRule type="cellIs" dxfId="20" priority="3" stopIfTrue="1" operator="equal">
      <formula>0</formula>
    </cfRule>
  </conditionalFormatting>
  <conditionalFormatting sqref="E23:F23">
    <cfRule type="cellIs" dxfId="19" priority="2" stopIfTrue="1" operator="equal">
      <formula>0</formula>
    </cfRule>
  </conditionalFormatting>
  <conditionalFormatting sqref="M17:M20">
    <cfRule type="cellIs" dxfId="18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Sheet81">
    <pageSetUpPr fitToPage="1"/>
  </sheetPr>
  <dimension ref="A1:M43"/>
  <sheetViews>
    <sheetView topLeftCell="A4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5" width="6.42578125" bestFit="1" customWidth="1"/>
    <col min="6" max="7" width="5.42578125" bestFit="1" customWidth="1"/>
    <col min="8" max="8" width="6.42578125" bestFit="1" customWidth="1"/>
    <col min="9" max="9" width="5.42578125" bestFit="1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134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169</v>
      </c>
      <c r="C8" s="78">
        <f>(B8/$B$40)*1000</f>
        <v>6.1570970562518221</v>
      </c>
      <c r="D8" s="77">
        <f t="shared" ref="D8:M8" si="0">(SUM(D23:D39))+D15+D21</f>
        <v>55</v>
      </c>
      <c r="E8" s="77">
        <f t="shared" si="0"/>
        <v>20</v>
      </c>
      <c r="F8" s="77">
        <f t="shared" si="0"/>
        <v>47</v>
      </c>
      <c r="G8" s="77">
        <f t="shared" si="0"/>
        <v>102</v>
      </c>
      <c r="H8" s="77">
        <f t="shared" si="0"/>
        <v>52</v>
      </c>
      <c r="I8" s="77">
        <f t="shared" si="0"/>
        <v>110</v>
      </c>
      <c r="J8" s="77">
        <f t="shared" si="0"/>
        <v>0</v>
      </c>
      <c r="K8" s="77">
        <f t="shared" si="0"/>
        <v>1</v>
      </c>
      <c r="L8" s="77">
        <f t="shared" si="0"/>
        <v>6</v>
      </c>
      <c r="M8" s="79">
        <f t="shared" si="0"/>
        <v>1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8</v>
      </c>
      <c r="C11" s="19">
        <f>(B11/$B$40)*1000</f>
        <v>0.29146021568055963</v>
      </c>
      <c r="D11" s="40">
        <v>4</v>
      </c>
      <c r="E11" s="40">
        <v>2</v>
      </c>
      <c r="F11" s="40">
        <v>3</v>
      </c>
      <c r="G11" s="40">
        <v>3</v>
      </c>
      <c r="H11" s="40">
        <v>3</v>
      </c>
      <c r="I11" s="53">
        <v>5</v>
      </c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1</v>
      </c>
      <c r="C12" s="19">
        <f>(B12/$B$40)*1000</f>
        <v>3.6432526960069954E-2</v>
      </c>
      <c r="D12" s="41"/>
      <c r="E12" s="41"/>
      <c r="F12" s="41"/>
      <c r="G12" s="41">
        <v>1</v>
      </c>
      <c r="H12" s="41"/>
      <c r="I12" s="54">
        <v>1</v>
      </c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7</v>
      </c>
      <c r="C13" s="19">
        <f>(B13/$B$40)*1000</f>
        <v>0.25502768872048964</v>
      </c>
      <c r="D13" s="41">
        <v>1</v>
      </c>
      <c r="E13" s="41">
        <v>1</v>
      </c>
      <c r="F13" s="41">
        <v>2</v>
      </c>
      <c r="G13" s="41">
        <v>4</v>
      </c>
      <c r="H13" s="41">
        <v>2</v>
      </c>
      <c r="I13" s="54">
        <v>2</v>
      </c>
      <c r="J13" s="54"/>
      <c r="K13" s="54"/>
      <c r="L13" s="54">
        <v>3</v>
      </c>
      <c r="M13" s="52"/>
    </row>
    <row r="14" spans="1:13" s="2" customFormat="1" x14ac:dyDescent="0.2">
      <c r="A14" s="23" t="s">
        <v>20</v>
      </c>
      <c r="B14" s="18">
        <f>SUM(E14:G14)</f>
        <v>12</v>
      </c>
      <c r="C14" s="19">
        <f>(B14/$B$40)*1000</f>
        <v>0.43719032352083942</v>
      </c>
      <c r="D14" s="41">
        <v>1</v>
      </c>
      <c r="E14" s="41"/>
      <c r="F14" s="41">
        <v>3</v>
      </c>
      <c r="G14" s="41">
        <v>9</v>
      </c>
      <c r="H14" s="41">
        <v>1</v>
      </c>
      <c r="I14" s="54">
        <v>11</v>
      </c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28</v>
      </c>
      <c r="C15" s="78">
        <f>(B15/B40)*1000</f>
        <v>1.0201107548819586</v>
      </c>
      <c r="D15" s="83">
        <f t="shared" ref="D15:M15" si="1">SUM(D11:D14)</f>
        <v>6</v>
      </c>
      <c r="E15" s="83">
        <f t="shared" si="1"/>
        <v>3</v>
      </c>
      <c r="F15" s="83">
        <f t="shared" si="1"/>
        <v>8</v>
      </c>
      <c r="G15" s="83">
        <f t="shared" si="1"/>
        <v>17</v>
      </c>
      <c r="H15" s="83">
        <f t="shared" si="1"/>
        <v>6</v>
      </c>
      <c r="I15" s="83">
        <f t="shared" si="1"/>
        <v>19</v>
      </c>
      <c r="J15" s="83">
        <f t="shared" si="1"/>
        <v>0</v>
      </c>
      <c r="K15" s="83">
        <f t="shared" si="1"/>
        <v>0</v>
      </c>
      <c r="L15" s="83">
        <f t="shared" si="1"/>
        <v>3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44</v>
      </c>
      <c r="C19" s="19">
        <f>(B19/$B$40)*1000</f>
        <v>1.6030311862430777</v>
      </c>
      <c r="D19" s="41">
        <v>19</v>
      </c>
      <c r="E19" s="41"/>
      <c r="F19" s="41">
        <v>13</v>
      </c>
      <c r="G19" s="41">
        <v>31</v>
      </c>
      <c r="H19" s="41">
        <v>9</v>
      </c>
      <c r="I19" s="41">
        <v>33</v>
      </c>
      <c r="J19" s="41"/>
      <c r="K19" s="41"/>
      <c r="L19" s="41">
        <v>2</v>
      </c>
      <c r="M19" s="49"/>
    </row>
    <row r="20" spans="1:13" s="2" customFormat="1" x14ac:dyDescent="0.2">
      <c r="A20" s="23" t="s">
        <v>26</v>
      </c>
      <c r="B20" s="18">
        <f>SUM(E20:G20)</f>
        <v>13</v>
      </c>
      <c r="C20" s="19">
        <f>(B20/$B$40)*1000</f>
        <v>0.47362285048090935</v>
      </c>
      <c r="D20" s="41">
        <v>6</v>
      </c>
      <c r="E20" s="41"/>
      <c r="F20" s="41">
        <v>6</v>
      </c>
      <c r="G20" s="41">
        <v>7</v>
      </c>
      <c r="H20" s="41"/>
      <c r="I20" s="41">
        <v>13</v>
      </c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57</v>
      </c>
      <c r="C21" s="78">
        <f>(B21/$B$40)*1000</f>
        <v>2.0766540367239874</v>
      </c>
      <c r="D21" s="83">
        <f>SUM(D17:D20)</f>
        <v>25</v>
      </c>
      <c r="E21" s="83">
        <f t="shared" ref="E21:M21" si="2">SUM(E17:E20)</f>
        <v>0</v>
      </c>
      <c r="F21" s="83">
        <f t="shared" si="2"/>
        <v>19</v>
      </c>
      <c r="G21" s="83">
        <f t="shared" si="2"/>
        <v>38</v>
      </c>
      <c r="H21" s="83">
        <f t="shared" si="2"/>
        <v>9</v>
      </c>
      <c r="I21" s="83">
        <f t="shared" si="2"/>
        <v>46</v>
      </c>
      <c r="J21" s="83">
        <f t="shared" si="2"/>
        <v>0</v>
      </c>
      <c r="K21" s="83">
        <f t="shared" si="2"/>
        <v>0</v>
      </c>
      <c r="L21" s="83">
        <f t="shared" si="2"/>
        <v>2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27</v>
      </c>
      <c r="C23" s="19">
        <f t="shared" ref="C23:C39" si="3">(B23/$B$40)*1000</f>
        <v>0.98367822792188864</v>
      </c>
      <c r="D23" s="40">
        <v>8</v>
      </c>
      <c r="E23" s="40">
        <v>2</v>
      </c>
      <c r="F23" s="40">
        <v>7</v>
      </c>
      <c r="G23" s="40">
        <v>18</v>
      </c>
      <c r="H23" s="40">
        <v>13</v>
      </c>
      <c r="I23" s="40">
        <v>14</v>
      </c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1</v>
      </c>
      <c r="C24" s="19">
        <f t="shared" si="3"/>
        <v>3.6432526960069954E-2</v>
      </c>
      <c r="D24" s="41"/>
      <c r="E24" s="54"/>
      <c r="F24" s="54">
        <v>1</v>
      </c>
      <c r="G24" s="41"/>
      <c r="H24" s="41"/>
      <c r="I24" s="41">
        <v>1</v>
      </c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3.6432526960069954E-2</v>
      </c>
      <c r="D25" s="41"/>
      <c r="E25" s="54"/>
      <c r="F25" s="54"/>
      <c r="G25" s="41">
        <v>1</v>
      </c>
      <c r="H25" s="41"/>
      <c r="I25" s="41"/>
      <c r="J25" s="41"/>
      <c r="K25" s="41">
        <v>1</v>
      </c>
      <c r="L25" s="41"/>
      <c r="M25" s="49"/>
    </row>
    <row r="26" spans="1:13" s="2" customFormat="1" x14ac:dyDescent="0.2">
      <c r="A26" s="26" t="s">
        <v>32</v>
      </c>
      <c r="B26" s="18">
        <f t="shared" si="4"/>
        <v>1</v>
      </c>
      <c r="C26" s="19">
        <f t="shared" si="3"/>
        <v>3.6432526960069954E-2</v>
      </c>
      <c r="D26" s="41">
        <v>1</v>
      </c>
      <c r="E26" s="54"/>
      <c r="F26" s="54"/>
      <c r="G26" s="41">
        <v>1</v>
      </c>
      <c r="H26" s="41"/>
      <c r="I26" s="41">
        <v>1</v>
      </c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2</v>
      </c>
      <c r="C29" s="19">
        <f t="shared" si="3"/>
        <v>7.2865053920139908E-2</v>
      </c>
      <c r="D29" s="41">
        <v>1</v>
      </c>
      <c r="E29" s="54"/>
      <c r="F29" s="54"/>
      <c r="G29" s="41">
        <v>2</v>
      </c>
      <c r="H29" s="41">
        <v>2</v>
      </c>
      <c r="I29" s="41"/>
      <c r="J29" s="41"/>
      <c r="K29" s="41"/>
      <c r="L29" s="41"/>
      <c r="M29" s="49">
        <v>1</v>
      </c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3</v>
      </c>
      <c r="C31" s="19">
        <f t="shared" si="3"/>
        <v>0.10929758088020985</v>
      </c>
      <c r="D31" s="41">
        <v>1</v>
      </c>
      <c r="E31" s="54"/>
      <c r="F31" s="54">
        <v>1</v>
      </c>
      <c r="G31" s="41">
        <v>2</v>
      </c>
      <c r="H31" s="41">
        <v>2</v>
      </c>
      <c r="I31" s="41"/>
      <c r="J31" s="41"/>
      <c r="K31" s="41"/>
      <c r="L31" s="41">
        <v>1</v>
      </c>
      <c r="M31" s="49"/>
    </row>
    <row r="32" spans="1:13" s="2" customFormat="1" x14ac:dyDescent="0.2">
      <c r="A32" s="26" t="s">
        <v>38</v>
      </c>
      <c r="B32" s="18">
        <f t="shared" si="4"/>
        <v>6</v>
      </c>
      <c r="C32" s="19">
        <f t="shared" si="3"/>
        <v>0.21859516176041971</v>
      </c>
      <c r="D32" s="41"/>
      <c r="E32" s="54"/>
      <c r="F32" s="54">
        <v>2</v>
      </c>
      <c r="G32" s="41">
        <v>4</v>
      </c>
      <c r="H32" s="41">
        <v>3</v>
      </c>
      <c r="I32" s="41">
        <v>3</v>
      </c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34</v>
      </c>
      <c r="C34" s="19">
        <f t="shared" si="3"/>
        <v>1.2387059166423784</v>
      </c>
      <c r="D34" s="41">
        <v>11</v>
      </c>
      <c r="E34" s="54">
        <v>14</v>
      </c>
      <c r="F34" s="54">
        <v>7</v>
      </c>
      <c r="G34" s="43">
        <v>13</v>
      </c>
      <c r="H34" s="41">
        <v>14</v>
      </c>
      <c r="I34" s="41">
        <v>20</v>
      </c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1</v>
      </c>
      <c r="C36" s="19">
        <f t="shared" si="3"/>
        <v>3.6432526960069954E-2</v>
      </c>
      <c r="D36" s="41"/>
      <c r="E36" s="54">
        <v>1</v>
      </c>
      <c r="F36" s="54"/>
      <c r="G36" s="43"/>
      <c r="H36" s="41">
        <v>1</v>
      </c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3</v>
      </c>
      <c r="C37" s="19">
        <f t="shared" si="3"/>
        <v>0.10929758088020985</v>
      </c>
      <c r="D37" s="41"/>
      <c r="E37" s="54"/>
      <c r="F37" s="54"/>
      <c r="G37" s="43">
        <v>3</v>
      </c>
      <c r="H37" s="41"/>
      <c r="I37" s="41">
        <v>3</v>
      </c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3</v>
      </c>
      <c r="C38" s="19">
        <f t="shared" si="3"/>
        <v>0.10929758088020985</v>
      </c>
      <c r="D38" s="41">
        <v>2</v>
      </c>
      <c r="E38" s="54"/>
      <c r="F38" s="54">
        <v>1</v>
      </c>
      <c r="G38" s="43">
        <v>2</v>
      </c>
      <c r="H38" s="41">
        <v>1</v>
      </c>
      <c r="I38" s="41">
        <v>2</v>
      </c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2</v>
      </c>
      <c r="C39" s="19">
        <f t="shared" si="3"/>
        <v>7.2865053920139908E-2</v>
      </c>
      <c r="D39" s="41"/>
      <c r="E39" s="54"/>
      <c r="F39" s="54">
        <v>1</v>
      </c>
      <c r="G39" s="41">
        <v>1</v>
      </c>
      <c r="H39" s="41">
        <v>1</v>
      </c>
      <c r="I39" s="41">
        <v>1</v>
      </c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27448</v>
      </c>
      <c r="C40" s="29"/>
      <c r="D40" s="28">
        <v>13451</v>
      </c>
      <c r="E40" s="28">
        <v>11349</v>
      </c>
      <c r="F40" s="28">
        <v>7883</v>
      </c>
      <c r="G40" s="28">
        <v>8216</v>
      </c>
      <c r="H40" s="28">
        <v>19680</v>
      </c>
      <c r="I40" s="28">
        <v>4922</v>
      </c>
      <c r="J40" s="28">
        <v>180</v>
      </c>
      <c r="K40" s="28">
        <v>2666</v>
      </c>
      <c r="L40" s="28"/>
      <c r="M40" s="30">
        <v>2036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7" priority="6" stopIfTrue="1" operator="equal">
      <formula>0</formula>
    </cfRule>
  </conditionalFormatting>
  <conditionalFormatting sqref="H23:H39">
    <cfRule type="cellIs" dxfId="16" priority="5" stopIfTrue="1" operator="equal">
      <formula>0</formula>
    </cfRule>
  </conditionalFormatting>
  <conditionalFormatting sqref="D17:D20 F17:F20 H17:H20 J17:J20 L17:L20">
    <cfRule type="cellIs" dxfId="15" priority="4" stopIfTrue="1" operator="equal">
      <formula>0</formula>
    </cfRule>
  </conditionalFormatting>
  <conditionalFormatting sqref="E17:E20 G17:G20 I17:I20 K17:K20">
    <cfRule type="cellIs" dxfId="14" priority="3" stopIfTrue="1" operator="equal">
      <formula>0</formula>
    </cfRule>
  </conditionalFormatting>
  <conditionalFormatting sqref="E23:F23">
    <cfRule type="cellIs" dxfId="13" priority="2" stopIfTrue="1" operator="equal">
      <formula>0</formula>
    </cfRule>
  </conditionalFormatting>
  <conditionalFormatting sqref="M17:M20">
    <cfRule type="cellIs" dxfId="12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Sheet82">
    <pageSetUpPr fitToPage="1"/>
  </sheetPr>
  <dimension ref="A1:M43"/>
  <sheetViews>
    <sheetView zoomScaleNormal="100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8.140625" customWidth="1"/>
    <col min="3" max="3" width="9.7109375" bestFit="1" customWidth="1"/>
    <col min="4" max="4" width="7.42578125" bestFit="1" customWidth="1"/>
    <col min="5" max="5" width="7" customWidth="1"/>
    <col min="6" max="7" width="6.85546875" customWidth="1"/>
    <col min="8" max="9" width="7.42578125" bestFit="1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1269</v>
      </c>
      <c r="C8" s="78">
        <f>(B8/$B$40)*1000</f>
        <v>7.9242667399354314</v>
      </c>
      <c r="D8" s="77">
        <f t="shared" ref="D8:M8" si="0">(SUM(D23:D39))+D15+D21</f>
        <v>375</v>
      </c>
      <c r="E8" s="77">
        <f t="shared" si="0"/>
        <v>94</v>
      </c>
      <c r="F8" s="77">
        <f t="shared" si="0"/>
        <v>388</v>
      </c>
      <c r="G8" s="77">
        <f t="shared" si="0"/>
        <v>787</v>
      </c>
      <c r="H8" s="77">
        <f t="shared" si="0"/>
        <v>660</v>
      </c>
      <c r="I8" s="77">
        <f t="shared" si="0"/>
        <v>565</v>
      </c>
      <c r="J8" s="77">
        <f t="shared" si="0"/>
        <v>0</v>
      </c>
      <c r="K8" s="77">
        <f t="shared" si="0"/>
        <v>18</v>
      </c>
      <c r="L8" s="77">
        <f t="shared" si="0"/>
        <v>26</v>
      </c>
      <c r="M8" s="79">
        <f t="shared" si="0"/>
        <v>9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71</v>
      </c>
      <c r="C11" s="19">
        <f>(B11/$B$40)*1000</f>
        <v>0.44335928962601706</v>
      </c>
      <c r="D11" s="40">
        <v>21</v>
      </c>
      <c r="E11" s="40">
        <v>3</v>
      </c>
      <c r="F11" s="40">
        <v>24</v>
      </c>
      <c r="G11" s="40">
        <v>44</v>
      </c>
      <c r="H11" s="40">
        <v>35</v>
      </c>
      <c r="I11" s="53">
        <v>35</v>
      </c>
      <c r="J11" s="53"/>
      <c r="K11" s="53"/>
      <c r="L11" s="53">
        <v>1</v>
      </c>
      <c r="M11" s="51"/>
    </row>
    <row r="12" spans="1:13" s="2" customFormat="1" x14ac:dyDescent="0.2">
      <c r="A12" s="23" t="s">
        <v>17</v>
      </c>
      <c r="B12" s="18">
        <f>SUM(E12:G12)</f>
        <v>3</v>
      </c>
      <c r="C12" s="19">
        <f>(B12/$B$40)*1000</f>
        <v>1.873349111095847E-2</v>
      </c>
      <c r="D12" s="41"/>
      <c r="E12" s="41"/>
      <c r="F12" s="41">
        <v>2</v>
      </c>
      <c r="G12" s="41">
        <v>1</v>
      </c>
      <c r="H12" s="41">
        <v>1</v>
      </c>
      <c r="I12" s="54">
        <v>1</v>
      </c>
      <c r="J12" s="54"/>
      <c r="K12" s="54"/>
      <c r="L12" s="54">
        <v>1</v>
      </c>
      <c r="M12" s="52"/>
    </row>
    <row r="13" spans="1:13" s="2" customFormat="1" x14ac:dyDescent="0.2">
      <c r="A13" s="23" t="s">
        <v>19</v>
      </c>
      <c r="B13" s="18">
        <f>SUM(E13:G13)</f>
        <v>8</v>
      </c>
      <c r="C13" s="19">
        <f>(B13/$B$40)*1000</f>
        <v>4.995597629588925E-2</v>
      </c>
      <c r="D13" s="41"/>
      <c r="E13" s="41">
        <v>2</v>
      </c>
      <c r="F13" s="41">
        <v>4</v>
      </c>
      <c r="G13" s="41">
        <v>2</v>
      </c>
      <c r="H13" s="41">
        <v>2</v>
      </c>
      <c r="I13" s="54">
        <v>6</v>
      </c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38</v>
      </c>
      <c r="C14" s="19">
        <f>(B14/$B$40)*1000</f>
        <v>0.23729088740547391</v>
      </c>
      <c r="D14" s="41">
        <v>3</v>
      </c>
      <c r="E14" s="41"/>
      <c r="F14" s="41">
        <v>3</v>
      </c>
      <c r="G14" s="41">
        <v>35</v>
      </c>
      <c r="H14" s="41">
        <v>10</v>
      </c>
      <c r="I14" s="54">
        <v>28</v>
      </c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120</v>
      </c>
      <c r="C15" s="78">
        <f>(B15/B40)*1000</f>
        <v>0.74933964443833878</v>
      </c>
      <c r="D15" s="83">
        <f t="shared" ref="D15:M15" si="1">SUM(D11:D14)</f>
        <v>24</v>
      </c>
      <c r="E15" s="83">
        <f t="shared" si="1"/>
        <v>5</v>
      </c>
      <c r="F15" s="83">
        <f t="shared" si="1"/>
        <v>33</v>
      </c>
      <c r="G15" s="83">
        <f t="shared" si="1"/>
        <v>82</v>
      </c>
      <c r="H15" s="83">
        <f t="shared" si="1"/>
        <v>48</v>
      </c>
      <c r="I15" s="83">
        <f t="shared" si="1"/>
        <v>70</v>
      </c>
      <c r="J15" s="83">
        <f t="shared" si="1"/>
        <v>0</v>
      </c>
      <c r="K15" s="83">
        <f t="shared" si="1"/>
        <v>0</v>
      </c>
      <c r="L15" s="83">
        <f t="shared" si="1"/>
        <v>2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2</v>
      </c>
      <c r="C17" s="19">
        <f>(B17/$B$40)*1000</f>
        <v>1.2488994073972312E-2</v>
      </c>
      <c r="D17" s="41"/>
      <c r="E17" s="41"/>
      <c r="F17" s="41">
        <v>1</v>
      </c>
      <c r="G17" s="41">
        <v>1</v>
      </c>
      <c r="H17" s="41">
        <v>1</v>
      </c>
      <c r="I17" s="41">
        <v>1</v>
      </c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42</v>
      </c>
      <c r="C18" s="19">
        <f>(B18/$B$40)*1000</f>
        <v>0.2622688755534186</v>
      </c>
      <c r="D18" s="41">
        <v>5</v>
      </c>
      <c r="E18" s="41">
        <v>9</v>
      </c>
      <c r="F18" s="41">
        <v>14</v>
      </c>
      <c r="G18" s="41">
        <v>19</v>
      </c>
      <c r="H18" s="41">
        <v>29</v>
      </c>
      <c r="I18" s="41">
        <v>13</v>
      </c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274</v>
      </c>
      <c r="C19" s="19">
        <f>(B19/$B$40)*1000</f>
        <v>1.7109921881342067</v>
      </c>
      <c r="D19" s="41">
        <v>103</v>
      </c>
      <c r="E19" s="41">
        <v>13</v>
      </c>
      <c r="F19" s="41">
        <v>75</v>
      </c>
      <c r="G19" s="41">
        <v>186</v>
      </c>
      <c r="H19" s="41">
        <v>119</v>
      </c>
      <c r="I19" s="41">
        <v>144</v>
      </c>
      <c r="J19" s="41"/>
      <c r="K19" s="41">
        <v>1</v>
      </c>
      <c r="L19" s="41">
        <v>10</v>
      </c>
      <c r="M19" s="49">
        <v>4</v>
      </c>
    </row>
    <row r="20" spans="1:13" s="2" customFormat="1" x14ac:dyDescent="0.2">
      <c r="A20" s="23" t="s">
        <v>26</v>
      </c>
      <c r="B20" s="18">
        <f>SUM(E20:G20)</f>
        <v>26</v>
      </c>
      <c r="C20" s="19">
        <f>(B20/$B$40)*1000</f>
        <v>0.16235692296164006</v>
      </c>
      <c r="D20" s="41">
        <v>4</v>
      </c>
      <c r="E20" s="41"/>
      <c r="F20" s="41">
        <v>4</v>
      </c>
      <c r="G20" s="41">
        <v>22</v>
      </c>
      <c r="H20" s="41">
        <v>5</v>
      </c>
      <c r="I20" s="41">
        <v>20</v>
      </c>
      <c r="J20" s="41"/>
      <c r="K20" s="41"/>
      <c r="L20" s="41">
        <v>1</v>
      </c>
      <c r="M20" s="49"/>
    </row>
    <row r="21" spans="1:13" s="2" customFormat="1" ht="12" x14ac:dyDescent="0.2">
      <c r="A21" s="80" t="s">
        <v>27</v>
      </c>
      <c r="B21" s="77">
        <f>SUM(B17:B20)</f>
        <v>344</v>
      </c>
      <c r="C21" s="78">
        <f>(B21/$B$40)*1000</f>
        <v>2.1481069807232376</v>
      </c>
      <c r="D21" s="83">
        <f>SUM(D17:D20)</f>
        <v>112</v>
      </c>
      <c r="E21" s="83">
        <f t="shared" ref="E21:M21" si="2">SUM(E17:E20)</f>
        <v>22</v>
      </c>
      <c r="F21" s="83">
        <f t="shared" si="2"/>
        <v>94</v>
      </c>
      <c r="G21" s="83">
        <f t="shared" si="2"/>
        <v>228</v>
      </c>
      <c r="H21" s="83">
        <f t="shared" si="2"/>
        <v>154</v>
      </c>
      <c r="I21" s="83">
        <f t="shared" si="2"/>
        <v>178</v>
      </c>
      <c r="J21" s="83">
        <f t="shared" si="2"/>
        <v>0</v>
      </c>
      <c r="K21" s="83">
        <f t="shared" si="2"/>
        <v>1</v>
      </c>
      <c r="L21" s="83">
        <f t="shared" si="2"/>
        <v>11</v>
      </c>
      <c r="M21" s="84">
        <f t="shared" si="2"/>
        <v>4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269</v>
      </c>
      <c r="C23" s="19">
        <f t="shared" ref="C23:C39" si="3">(B23/$B$40)*1000</f>
        <v>1.679769702949276</v>
      </c>
      <c r="D23" s="40">
        <v>48</v>
      </c>
      <c r="E23" s="40">
        <v>13</v>
      </c>
      <c r="F23" s="40">
        <v>77</v>
      </c>
      <c r="G23" s="40">
        <v>179</v>
      </c>
      <c r="H23" s="40">
        <v>162</v>
      </c>
      <c r="I23" s="40">
        <v>90</v>
      </c>
      <c r="J23" s="40"/>
      <c r="K23" s="40">
        <v>13</v>
      </c>
      <c r="L23" s="40">
        <v>4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69</v>
      </c>
      <c r="C24" s="19">
        <f t="shared" si="3"/>
        <v>0.43087029555204476</v>
      </c>
      <c r="D24" s="41">
        <v>24</v>
      </c>
      <c r="E24" s="54">
        <v>3</v>
      </c>
      <c r="F24" s="54">
        <v>13</v>
      </c>
      <c r="G24" s="41">
        <v>53</v>
      </c>
      <c r="H24" s="41">
        <v>28</v>
      </c>
      <c r="I24" s="41">
        <v>39</v>
      </c>
      <c r="J24" s="41"/>
      <c r="K24" s="41"/>
      <c r="L24" s="41">
        <v>2</v>
      </c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6.2444970369861562E-3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6</v>
      </c>
      <c r="C26" s="19">
        <f t="shared" si="3"/>
        <v>3.7466982221916939E-2</v>
      </c>
      <c r="D26" s="41">
        <v>3</v>
      </c>
      <c r="E26" s="54"/>
      <c r="F26" s="54"/>
      <c r="G26" s="41">
        <v>6</v>
      </c>
      <c r="H26" s="41">
        <v>1</v>
      </c>
      <c r="I26" s="41">
        <v>5</v>
      </c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15</v>
      </c>
      <c r="C27" s="19">
        <f t="shared" si="3"/>
        <v>9.3667455554792348E-2</v>
      </c>
      <c r="D27" s="41">
        <v>5</v>
      </c>
      <c r="E27" s="54">
        <v>4</v>
      </c>
      <c r="F27" s="54">
        <v>6</v>
      </c>
      <c r="G27" s="41">
        <v>5</v>
      </c>
      <c r="H27" s="41">
        <v>13</v>
      </c>
      <c r="I27" s="41">
        <v>2</v>
      </c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3</v>
      </c>
      <c r="C28" s="19">
        <f t="shared" si="3"/>
        <v>1.873349111095847E-2</v>
      </c>
      <c r="D28" s="41"/>
      <c r="E28" s="54"/>
      <c r="F28" s="54">
        <v>2</v>
      </c>
      <c r="G28" s="41">
        <v>1</v>
      </c>
      <c r="H28" s="41">
        <v>2</v>
      </c>
      <c r="I28" s="41">
        <v>1</v>
      </c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3</v>
      </c>
      <c r="C29" s="19">
        <f t="shared" si="3"/>
        <v>1.873349111095847E-2</v>
      </c>
      <c r="D29" s="41">
        <v>2</v>
      </c>
      <c r="E29" s="54"/>
      <c r="F29" s="54"/>
      <c r="G29" s="41">
        <v>3</v>
      </c>
      <c r="H29" s="41"/>
      <c r="I29" s="41">
        <v>3</v>
      </c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7</v>
      </c>
      <c r="C31" s="19">
        <f t="shared" si="3"/>
        <v>4.3711479258903091E-2</v>
      </c>
      <c r="D31" s="41">
        <v>4</v>
      </c>
      <c r="E31" s="54"/>
      <c r="F31" s="54">
        <v>6</v>
      </c>
      <c r="G31" s="41">
        <v>1</v>
      </c>
      <c r="H31" s="41">
        <v>5</v>
      </c>
      <c r="I31" s="41">
        <v>2</v>
      </c>
      <c r="J31" s="41"/>
      <c r="K31" s="41"/>
      <c r="L31" s="41"/>
      <c r="M31" s="49">
        <v>2</v>
      </c>
    </row>
    <row r="32" spans="1:13" s="2" customFormat="1" x14ac:dyDescent="0.2">
      <c r="A32" s="26" t="s">
        <v>38</v>
      </c>
      <c r="B32" s="18">
        <f t="shared" si="4"/>
        <v>41</v>
      </c>
      <c r="C32" s="19">
        <f t="shared" si="3"/>
        <v>0.25602437851643239</v>
      </c>
      <c r="D32" s="41">
        <v>14</v>
      </c>
      <c r="E32" s="54">
        <v>3</v>
      </c>
      <c r="F32" s="54">
        <v>12</v>
      </c>
      <c r="G32" s="41">
        <v>26</v>
      </c>
      <c r="H32" s="41">
        <v>28</v>
      </c>
      <c r="I32" s="41">
        <v>13</v>
      </c>
      <c r="J32" s="41"/>
      <c r="K32" s="41"/>
      <c r="L32" s="41"/>
      <c r="M32" s="49">
        <v>1</v>
      </c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290</v>
      </c>
      <c r="C34" s="19">
        <f t="shared" si="3"/>
        <v>1.8109041407259852</v>
      </c>
      <c r="D34" s="41">
        <v>123</v>
      </c>
      <c r="E34" s="54">
        <v>36</v>
      </c>
      <c r="F34" s="54">
        <v>98</v>
      </c>
      <c r="G34" s="43">
        <v>156</v>
      </c>
      <c r="H34" s="41">
        <v>153</v>
      </c>
      <c r="I34" s="41">
        <v>126</v>
      </c>
      <c r="J34" s="41"/>
      <c r="K34" s="41">
        <v>4</v>
      </c>
      <c r="L34" s="41">
        <v>7</v>
      </c>
      <c r="M34" s="49">
        <v>1</v>
      </c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3</v>
      </c>
      <c r="C36" s="19">
        <f t="shared" si="3"/>
        <v>1.873349111095847E-2</v>
      </c>
      <c r="D36" s="41"/>
      <c r="E36" s="54">
        <v>1</v>
      </c>
      <c r="F36" s="54"/>
      <c r="G36" s="43">
        <v>2</v>
      </c>
      <c r="H36" s="41"/>
      <c r="I36" s="41">
        <v>3</v>
      </c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15</v>
      </c>
      <c r="C37" s="19">
        <f t="shared" si="3"/>
        <v>9.3667455554792348E-2</v>
      </c>
      <c r="D37" s="41">
        <v>5</v>
      </c>
      <c r="E37" s="54"/>
      <c r="F37" s="54">
        <v>3</v>
      </c>
      <c r="G37" s="43">
        <v>12</v>
      </c>
      <c r="H37" s="41">
        <v>2</v>
      </c>
      <c r="I37" s="41">
        <v>13</v>
      </c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59</v>
      </c>
      <c r="C38" s="19">
        <f t="shared" si="3"/>
        <v>0.36842532518218318</v>
      </c>
      <c r="D38" s="41">
        <v>9</v>
      </c>
      <c r="E38" s="54">
        <v>5</v>
      </c>
      <c r="F38" s="54">
        <v>39</v>
      </c>
      <c r="G38" s="43">
        <v>15</v>
      </c>
      <c r="H38" s="41">
        <v>52</v>
      </c>
      <c r="I38" s="41">
        <v>7</v>
      </c>
      <c r="J38" s="41"/>
      <c r="K38" s="41"/>
      <c r="L38" s="41"/>
      <c r="M38" s="49">
        <v>1</v>
      </c>
    </row>
    <row r="39" spans="1:13" s="2" customFormat="1" x14ac:dyDescent="0.2">
      <c r="A39" s="26" t="s">
        <v>44</v>
      </c>
      <c r="B39" s="18">
        <f t="shared" si="4"/>
        <v>24</v>
      </c>
      <c r="C39" s="19">
        <f t="shared" si="3"/>
        <v>0.14986792888766776</v>
      </c>
      <c r="D39" s="41">
        <v>2</v>
      </c>
      <c r="E39" s="54">
        <v>2</v>
      </c>
      <c r="F39" s="54">
        <v>5</v>
      </c>
      <c r="G39" s="41">
        <v>17</v>
      </c>
      <c r="H39" s="41">
        <v>11</v>
      </c>
      <c r="I39" s="41">
        <v>13</v>
      </c>
      <c r="J39" s="41"/>
      <c r="K39" s="41"/>
      <c r="L39" s="41"/>
      <c r="M39" s="50"/>
    </row>
    <row r="40" spans="1:13" s="3" customFormat="1" x14ac:dyDescent="0.2">
      <c r="A40" s="27" t="s">
        <v>52</v>
      </c>
      <c r="B40" s="45">
        <f>SUM(E40:G40)</f>
        <v>160141</v>
      </c>
      <c r="C40" s="46"/>
      <c r="D40" s="45">
        <v>78630</v>
      </c>
      <c r="E40" s="45">
        <v>67956</v>
      </c>
      <c r="F40" s="45">
        <v>45951</v>
      </c>
      <c r="G40" s="45">
        <v>46234</v>
      </c>
      <c r="H40" s="45">
        <v>83567</v>
      </c>
      <c r="I40" s="45">
        <v>68272</v>
      </c>
      <c r="J40" s="45">
        <v>1309</v>
      </c>
      <c r="K40" s="45">
        <v>6993</v>
      </c>
      <c r="L40" s="45"/>
      <c r="M40" s="47">
        <v>15627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11" priority="6" stopIfTrue="1" operator="equal">
      <formula>0</formula>
    </cfRule>
  </conditionalFormatting>
  <conditionalFormatting sqref="H23:H39">
    <cfRule type="cellIs" dxfId="10" priority="5" stopIfTrue="1" operator="equal">
      <formula>0</formula>
    </cfRule>
  </conditionalFormatting>
  <conditionalFormatting sqref="D17:D20 F17:F20 H17:H20 J17:J20 L17:L20">
    <cfRule type="cellIs" dxfId="9" priority="4" stopIfTrue="1" operator="equal">
      <formula>0</formula>
    </cfRule>
  </conditionalFormatting>
  <conditionalFormatting sqref="E17:E20 G17:G20 I17:I20 K17:K20">
    <cfRule type="cellIs" dxfId="8" priority="3" stopIfTrue="1" operator="equal">
      <formula>0</formula>
    </cfRule>
  </conditionalFormatting>
  <conditionalFormatting sqref="E23:F23">
    <cfRule type="cellIs" dxfId="7" priority="2" stopIfTrue="1" operator="equal">
      <formula>0</formula>
    </cfRule>
  </conditionalFormatting>
  <conditionalFormatting sqref="M17:M20">
    <cfRule type="cellIs" dxfId="6" priority="1" stopIfTrue="1" operator="equal">
      <formula>0</formula>
    </cfRule>
  </conditionalFormatting>
  <printOptions gridLines="1"/>
  <pageMargins left="0.75" right="0.75" top="1" bottom="1" header="0.5" footer="0.5"/>
  <pageSetup scale="85" orientation="landscape" r:id="rId1"/>
  <headerFooter alignWithMargins="0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Sheet84">
    <pageSetUpPr fitToPage="1"/>
  </sheetPr>
  <dimension ref="A1:M43"/>
  <sheetViews>
    <sheetView topLeftCell="A7" zoomScaleNormal="100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6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ht="14.25" customHeight="1" x14ac:dyDescent="0.2">
      <c r="A1" s="94" t="s">
        <v>136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1" customFormat="1" ht="12.7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5.7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5.7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1.25" customHeight="1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1.25" customHeight="1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36</v>
      </c>
      <c r="C8" s="78">
        <f>(B8/$B$40)*1000</f>
        <v>11.417697431018079</v>
      </c>
      <c r="D8" s="77">
        <f t="shared" ref="D8:M8" si="0">(SUM(D23:D39))+D15+D21</f>
        <v>12</v>
      </c>
      <c r="E8" s="77">
        <f t="shared" si="0"/>
        <v>3</v>
      </c>
      <c r="F8" s="77">
        <f t="shared" si="0"/>
        <v>15</v>
      </c>
      <c r="G8" s="77">
        <f t="shared" si="0"/>
        <v>18</v>
      </c>
      <c r="H8" s="77">
        <f t="shared" si="0"/>
        <v>34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2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0</v>
      </c>
      <c r="C11" s="19">
        <f>(B11/$B$40)*1000</f>
        <v>0</v>
      </c>
      <c r="D11" s="40"/>
      <c r="E11" s="40"/>
      <c r="F11" s="40"/>
      <c r="G11" s="40"/>
      <c r="H11" s="40"/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0.3171582619727244</v>
      </c>
      <c r="D13" s="41"/>
      <c r="E13" s="41"/>
      <c r="F13" s="41">
        <v>1</v>
      </c>
      <c r="G13" s="41"/>
      <c r="H13" s="41"/>
      <c r="I13" s="54"/>
      <c r="J13" s="54"/>
      <c r="K13" s="54"/>
      <c r="L13" s="54">
        <v>1</v>
      </c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1</v>
      </c>
      <c r="C15" s="78">
        <f>(B15/B40)*1000</f>
        <v>0.3171582619727244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1</v>
      </c>
      <c r="G15" s="83">
        <f t="shared" si="1"/>
        <v>0</v>
      </c>
      <c r="H15" s="83">
        <f t="shared" si="1"/>
        <v>0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1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6</v>
      </c>
      <c r="C18" s="19">
        <f>(B18/$B$40)*1000</f>
        <v>1.9029495718363465</v>
      </c>
      <c r="D18" s="41">
        <v>3</v>
      </c>
      <c r="E18" s="41"/>
      <c r="F18" s="41">
        <v>1</v>
      </c>
      <c r="G18" s="41">
        <v>5</v>
      </c>
      <c r="H18" s="41">
        <v>6</v>
      </c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4</v>
      </c>
      <c r="C19" s="19">
        <f>(B19/$B$40)*1000</f>
        <v>1.2686330478908976</v>
      </c>
      <c r="D19" s="41">
        <v>4</v>
      </c>
      <c r="E19" s="41"/>
      <c r="F19" s="41">
        <v>2</v>
      </c>
      <c r="G19" s="41">
        <v>2</v>
      </c>
      <c r="H19" s="41">
        <v>4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10</v>
      </c>
      <c r="C21" s="78">
        <f>(B21/$B$40)*1000</f>
        <v>3.1715826197272441</v>
      </c>
      <c r="D21" s="83">
        <f>SUM(D17:D20)</f>
        <v>7</v>
      </c>
      <c r="E21" s="83">
        <f t="shared" ref="E21:M21" si="2">SUM(E17:E20)</f>
        <v>0</v>
      </c>
      <c r="F21" s="83">
        <f t="shared" si="2"/>
        <v>3</v>
      </c>
      <c r="G21" s="83">
        <f t="shared" si="2"/>
        <v>7</v>
      </c>
      <c r="H21" s="83">
        <f t="shared" si="2"/>
        <v>10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2</v>
      </c>
      <c r="C23" s="19">
        <f t="shared" ref="C23:C39" si="3">(B23/$B$40)*1000</f>
        <v>0.6343165239454488</v>
      </c>
      <c r="D23" s="40"/>
      <c r="E23" s="40"/>
      <c r="F23" s="40"/>
      <c r="G23" s="40">
        <v>2</v>
      </c>
      <c r="H23" s="40">
        <v>1</v>
      </c>
      <c r="I23" s="40"/>
      <c r="J23" s="40"/>
      <c r="K23" s="40"/>
      <c r="L23" s="40">
        <v>1</v>
      </c>
      <c r="M23" s="48"/>
    </row>
    <row r="24" spans="1:13" s="2" customFormat="1" x14ac:dyDescent="0.2">
      <c r="A24" s="26" t="s">
        <v>30</v>
      </c>
      <c r="B24" s="18">
        <f t="shared" ref="B24:B39" si="4">SUM(E24:G24)</f>
        <v>1</v>
      </c>
      <c r="C24" s="19">
        <f t="shared" si="3"/>
        <v>0.3171582619727244</v>
      </c>
      <c r="D24" s="41"/>
      <c r="E24" s="54"/>
      <c r="F24" s="54"/>
      <c r="G24" s="41">
        <v>1</v>
      </c>
      <c r="H24" s="41">
        <v>1</v>
      </c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1</v>
      </c>
      <c r="C25" s="19">
        <f t="shared" si="3"/>
        <v>0.3171582619727244</v>
      </c>
      <c r="D25" s="41"/>
      <c r="E25" s="54"/>
      <c r="F25" s="54"/>
      <c r="G25" s="41">
        <v>1</v>
      </c>
      <c r="H25" s="41">
        <v>1</v>
      </c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2</v>
      </c>
      <c r="C31" s="19">
        <f t="shared" si="3"/>
        <v>0.6343165239454488</v>
      </c>
      <c r="D31" s="41"/>
      <c r="E31" s="54"/>
      <c r="F31" s="54"/>
      <c r="G31" s="41">
        <v>2</v>
      </c>
      <c r="H31" s="41">
        <v>2</v>
      </c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5</v>
      </c>
      <c r="C32" s="19">
        <f t="shared" si="3"/>
        <v>1.585791309863622</v>
      </c>
      <c r="D32" s="41">
        <v>1</v>
      </c>
      <c r="E32" s="54"/>
      <c r="F32" s="54">
        <v>4</v>
      </c>
      <c r="G32" s="41">
        <v>1</v>
      </c>
      <c r="H32" s="41">
        <v>5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13</v>
      </c>
      <c r="C34" s="19">
        <f t="shared" si="3"/>
        <v>4.123057405645417</v>
      </c>
      <c r="D34" s="41">
        <v>4</v>
      </c>
      <c r="E34" s="54">
        <v>3</v>
      </c>
      <c r="F34" s="54">
        <v>7</v>
      </c>
      <c r="G34" s="43">
        <v>3</v>
      </c>
      <c r="H34" s="41">
        <v>13</v>
      </c>
      <c r="I34" s="41"/>
      <c r="J34" s="41"/>
      <c r="K34" s="41"/>
      <c r="L34" s="41"/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1</v>
      </c>
      <c r="C38" s="19">
        <f t="shared" si="3"/>
        <v>0.3171582619727244</v>
      </c>
      <c r="D38" s="41"/>
      <c r="E38" s="54"/>
      <c r="F38" s="54"/>
      <c r="G38" s="43">
        <v>1</v>
      </c>
      <c r="H38" s="41">
        <v>1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3153</v>
      </c>
      <c r="C40" s="29"/>
      <c r="D40" s="28">
        <v>1605</v>
      </c>
      <c r="E40" s="28">
        <v>1372</v>
      </c>
      <c r="F40" s="28">
        <v>900</v>
      </c>
      <c r="G40" s="28">
        <v>881</v>
      </c>
      <c r="H40" s="28">
        <v>3027</v>
      </c>
      <c r="I40" s="28">
        <v>66</v>
      </c>
      <c r="J40" s="28">
        <v>33</v>
      </c>
      <c r="K40" s="28">
        <v>27</v>
      </c>
      <c r="L40" s="28"/>
      <c r="M40" s="30">
        <v>91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5" priority="6" stopIfTrue="1" operator="equal">
      <formula>0</formula>
    </cfRule>
  </conditionalFormatting>
  <conditionalFormatting sqref="H23:H39">
    <cfRule type="cellIs" dxfId="4" priority="5" stopIfTrue="1" operator="equal">
      <formula>0</formula>
    </cfRule>
  </conditionalFormatting>
  <conditionalFormatting sqref="D17:D20 F17:F20 H17:H20 J17:J20 L17:L20">
    <cfRule type="cellIs" dxfId="3" priority="4" stopIfTrue="1" operator="equal">
      <formula>0</formula>
    </cfRule>
  </conditionalFormatting>
  <conditionalFormatting sqref="E17:E20 G17:G20 I17:I20 K17:K20">
    <cfRule type="cellIs" dxfId="2" priority="3" stopIfTrue="1" operator="equal">
      <formula>0</formula>
    </cfRule>
  </conditionalFormatting>
  <conditionalFormatting sqref="E23:F23">
    <cfRule type="cellIs" dxfId="1" priority="2" stopIfTrue="1" operator="equal">
      <formula>0</formula>
    </cfRule>
  </conditionalFormatting>
  <conditionalFormatting sqref="M17:M20">
    <cfRule type="cellIs" dxfId="0" priority="1" stopIfTrue="1" operator="equal">
      <formula>0</formula>
    </cfRule>
  </conditionalFormatting>
  <printOptions gridLines="1"/>
  <pageMargins left="0.75" right="0.75" top="1" bottom="1" header="0.5" footer="0.5"/>
  <pageSetup scale="91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M43"/>
  <sheetViews>
    <sheetView topLeftCell="A7" workbookViewId="0">
      <selection activeCell="N1" sqref="N1"/>
    </sheetView>
  </sheetViews>
  <sheetFormatPr defaultRowHeight="12.75" x14ac:dyDescent="0.2"/>
  <cols>
    <col min="1" max="1" width="41.5703125" bestFit="1" customWidth="1"/>
    <col min="2" max="2" width="7.5703125" bestFit="1" customWidth="1"/>
    <col min="3" max="3" width="9.7109375" bestFit="1" customWidth="1"/>
    <col min="4" max="4" width="8.42578125" bestFit="1" customWidth="1"/>
    <col min="5" max="7" width="5.42578125" customWidth="1"/>
    <col min="8" max="8" width="5.42578125" bestFit="1" customWidth="1"/>
    <col min="9" max="9" width="5.42578125" customWidth="1"/>
    <col min="10" max="10" width="8.5703125" bestFit="1" customWidth="1"/>
    <col min="11" max="11" width="6" bestFit="1" customWidth="1"/>
    <col min="12" max="12" width="8.42578125" bestFit="1" customWidth="1"/>
    <col min="13" max="13" width="7.5703125" bestFit="1" customWidth="1"/>
  </cols>
  <sheetData>
    <row r="1" spans="1:13" s="1" customFormat="1" ht="12.75" customHeight="1" x14ac:dyDescent="0.2">
      <c r="A1" s="94" t="s">
        <v>61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</row>
    <row r="2" spans="1:13" s="3" customFormat="1" ht="11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</row>
    <row r="3" spans="1:13" s="4" customFormat="1" ht="11.25" customHeight="1" x14ac:dyDescent="0.2">
      <c r="A3" s="96" t="s">
        <v>47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</row>
    <row r="4" spans="1:13" s="4" customFormat="1" ht="11.25" customHeight="1" x14ac:dyDescent="0.2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1"/>
    </row>
    <row r="5" spans="1:13" s="4" customFormat="1" ht="12" x14ac:dyDescent="0.2">
      <c r="A5" s="8"/>
      <c r="B5" s="9"/>
      <c r="C5" s="9" t="s">
        <v>0</v>
      </c>
      <c r="D5" s="9"/>
      <c r="E5" s="9"/>
      <c r="F5" s="9"/>
      <c r="G5" s="9"/>
      <c r="H5" s="9"/>
      <c r="I5" s="9"/>
      <c r="J5" s="9" t="s">
        <v>1</v>
      </c>
      <c r="K5" s="9"/>
      <c r="L5" s="9"/>
      <c r="M5" s="10"/>
    </row>
    <row r="6" spans="1:13" s="4" customFormat="1" ht="12" x14ac:dyDescent="0.2">
      <c r="A6" s="8"/>
      <c r="B6" s="9" t="s">
        <v>2</v>
      </c>
      <c r="C6" s="11" t="s">
        <v>49</v>
      </c>
      <c r="D6" s="9"/>
      <c r="E6" s="9" t="s">
        <v>3</v>
      </c>
      <c r="F6" s="9" t="s">
        <v>3</v>
      </c>
      <c r="G6" s="9" t="s">
        <v>3</v>
      </c>
      <c r="H6" s="9"/>
      <c r="I6" s="9"/>
      <c r="J6" s="9" t="s">
        <v>4</v>
      </c>
      <c r="K6" s="9" t="s">
        <v>5</v>
      </c>
      <c r="L6" s="9"/>
      <c r="M6" s="10"/>
    </row>
    <row r="7" spans="1:13" s="5" customFormat="1" ht="12" x14ac:dyDescent="0.2">
      <c r="A7" s="12"/>
      <c r="B7" s="13" t="s">
        <v>48</v>
      </c>
      <c r="C7" s="13" t="s">
        <v>6</v>
      </c>
      <c r="D7" s="14" t="s">
        <v>45</v>
      </c>
      <c r="E7" s="15" t="s">
        <v>51</v>
      </c>
      <c r="F7" s="14" t="s">
        <v>7</v>
      </c>
      <c r="G7" s="14" t="s">
        <v>8</v>
      </c>
      <c r="H7" s="14" t="s">
        <v>9</v>
      </c>
      <c r="I7" s="14" t="s">
        <v>10</v>
      </c>
      <c r="J7" s="14" t="s">
        <v>11</v>
      </c>
      <c r="K7" s="14" t="s">
        <v>12</v>
      </c>
      <c r="L7" s="14" t="s">
        <v>13</v>
      </c>
      <c r="M7" s="16" t="s">
        <v>14</v>
      </c>
    </row>
    <row r="8" spans="1:13" s="5" customFormat="1" ht="12" x14ac:dyDescent="0.2">
      <c r="A8" s="17" t="s">
        <v>46</v>
      </c>
      <c r="B8" s="77">
        <f>(SUM(B23:B39))+B15+B21</f>
        <v>16</v>
      </c>
      <c r="C8" s="78">
        <f>(B8/$B$40)*1000</f>
        <v>2.8771803632440207</v>
      </c>
      <c r="D8" s="77">
        <f t="shared" ref="D8:M8" si="0">(SUM(D23:D39))+D15+D21</f>
        <v>4</v>
      </c>
      <c r="E8" s="77">
        <f t="shared" si="0"/>
        <v>3</v>
      </c>
      <c r="F8" s="77">
        <f t="shared" si="0"/>
        <v>7</v>
      </c>
      <c r="G8" s="77">
        <f t="shared" si="0"/>
        <v>6</v>
      </c>
      <c r="H8" s="77">
        <f t="shared" si="0"/>
        <v>15</v>
      </c>
      <c r="I8" s="77">
        <f t="shared" si="0"/>
        <v>0</v>
      </c>
      <c r="J8" s="77">
        <f t="shared" si="0"/>
        <v>0</v>
      </c>
      <c r="K8" s="77">
        <f t="shared" si="0"/>
        <v>0</v>
      </c>
      <c r="L8" s="77">
        <f t="shared" si="0"/>
        <v>1</v>
      </c>
      <c r="M8" s="79">
        <f t="shared" si="0"/>
        <v>0</v>
      </c>
    </row>
    <row r="9" spans="1:13" s="5" customFormat="1" ht="12" x14ac:dyDescent="0.2">
      <c r="A9" s="17"/>
      <c r="B9" s="18"/>
      <c r="C9" s="19"/>
      <c r="D9" s="18"/>
      <c r="E9" s="18"/>
      <c r="F9" s="18"/>
      <c r="G9" s="18"/>
      <c r="H9" s="18"/>
      <c r="I9" s="18"/>
      <c r="J9" s="18"/>
      <c r="K9" s="18"/>
      <c r="L9" s="18"/>
      <c r="M9" s="38"/>
    </row>
    <row r="10" spans="1:13" s="2" customFormat="1" ht="12" x14ac:dyDescent="0.2">
      <c r="A10" s="20" t="s">
        <v>15</v>
      </c>
      <c r="B10" s="21"/>
      <c r="C10" s="22"/>
      <c r="D10" s="37"/>
      <c r="E10" s="18"/>
      <c r="F10" s="18"/>
      <c r="G10" s="18"/>
      <c r="H10" s="37"/>
      <c r="I10" s="37"/>
      <c r="J10" s="37"/>
      <c r="K10" s="37"/>
      <c r="L10" s="37"/>
      <c r="M10" s="39"/>
    </row>
    <row r="11" spans="1:13" s="2" customFormat="1" x14ac:dyDescent="0.2">
      <c r="A11" s="23" t="s">
        <v>16</v>
      </c>
      <c r="B11" s="18">
        <f>SUM(E11:G11)</f>
        <v>1</v>
      </c>
      <c r="C11" s="19">
        <f>(B11/$B$40)*1000</f>
        <v>0.17982377270275129</v>
      </c>
      <c r="D11" s="40"/>
      <c r="E11" s="40"/>
      <c r="F11" s="40">
        <v>1</v>
      </c>
      <c r="G11" s="40"/>
      <c r="H11" s="40">
        <v>1</v>
      </c>
      <c r="I11" s="53"/>
      <c r="J11" s="53"/>
      <c r="K11" s="53"/>
      <c r="L11" s="53"/>
      <c r="M11" s="51"/>
    </row>
    <row r="12" spans="1:13" s="2" customFormat="1" x14ac:dyDescent="0.2">
      <c r="A12" s="23" t="s">
        <v>17</v>
      </c>
      <c r="B12" s="18">
        <f>SUM(E12:G12)</f>
        <v>0</v>
      </c>
      <c r="C12" s="19">
        <f>(B12/$B$40)*1000</f>
        <v>0</v>
      </c>
      <c r="D12" s="41"/>
      <c r="E12" s="41"/>
      <c r="F12" s="41"/>
      <c r="G12" s="41"/>
      <c r="H12" s="41"/>
      <c r="I12" s="54"/>
      <c r="J12" s="54"/>
      <c r="K12" s="54"/>
      <c r="L12" s="54"/>
      <c r="M12" s="52"/>
    </row>
    <row r="13" spans="1:13" s="2" customFormat="1" x14ac:dyDescent="0.2">
      <c r="A13" s="23" t="s">
        <v>19</v>
      </c>
      <c r="B13" s="18">
        <f>SUM(E13:G13)</f>
        <v>1</v>
      </c>
      <c r="C13" s="19">
        <f>(B13/$B$40)*1000</f>
        <v>0.17982377270275129</v>
      </c>
      <c r="D13" s="41"/>
      <c r="E13" s="41"/>
      <c r="F13" s="41"/>
      <c r="G13" s="41">
        <v>1</v>
      </c>
      <c r="H13" s="41">
        <v>1</v>
      </c>
      <c r="I13" s="54"/>
      <c r="J13" s="54"/>
      <c r="K13" s="54"/>
      <c r="L13" s="54"/>
      <c r="M13" s="52"/>
    </row>
    <row r="14" spans="1:13" s="2" customFormat="1" x14ac:dyDescent="0.2">
      <c r="A14" s="23" t="s">
        <v>20</v>
      </c>
      <c r="B14" s="18">
        <f>SUM(E14:G14)</f>
        <v>0</v>
      </c>
      <c r="C14" s="19">
        <f>(B14/$B$40)*1000</f>
        <v>0</v>
      </c>
      <c r="D14" s="41"/>
      <c r="E14" s="41"/>
      <c r="F14" s="41"/>
      <c r="G14" s="41"/>
      <c r="H14" s="41"/>
      <c r="I14" s="54"/>
      <c r="J14" s="54"/>
      <c r="K14" s="54"/>
      <c r="L14" s="54"/>
      <c r="M14" s="52"/>
    </row>
    <row r="15" spans="1:13" s="6" customFormat="1" ht="12" x14ac:dyDescent="0.2">
      <c r="A15" s="80" t="s">
        <v>21</v>
      </c>
      <c r="B15" s="83">
        <f>SUM(B11:B14)</f>
        <v>2</v>
      </c>
      <c r="C15" s="78">
        <f>(B15/B40)*1000</f>
        <v>0.35964754540550259</v>
      </c>
      <c r="D15" s="83">
        <f t="shared" ref="D15:M15" si="1">SUM(D11:D14)</f>
        <v>0</v>
      </c>
      <c r="E15" s="83">
        <f t="shared" si="1"/>
        <v>0</v>
      </c>
      <c r="F15" s="83">
        <f t="shared" si="1"/>
        <v>1</v>
      </c>
      <c r="G15" s="83">
        <f t="shared" si="1"/>
        <v>1</v>
      </c>
      <c r="H15" s="83">
        <f t="shared" si="1"/>
        <v>2</v>
      </c>
      <c r="I15" s="83">
        <f t="shared" si="1"/>
        <v>0</v>
      </c>
      <c r="J15" s="83">
        <f t="shared" si="1"/>
        <v>0</v>
      </c>
      <c r="K15" s="83">
        <f t="shared" si="1"/>
        <v>0</v>
      </c>
      <c r="L15" s="83">
        <f t="shared" si="1"/>
        <v>0</v>
      </c>
      <c r="M15" s="84">
        <f t="shared" si="1"/>
        <v>0</v>
      </c>
    </row>
    <row r="16" spans="1:13" s="6" customFormat="1" ht="12" x14ac:dyDescent="0.2">
      <c r="A16" s="24" t="s">
        <v>22</v>
      </c>
      <c r="B16" s="36"/>
      <c r="C16" s="25"/>
      <c r="D16" s="36"/>
      <c r="E16" s="36"/>
      <c r="F16" s="36"/>
      <c r="G16" s="36"/>
      <c r="H16" s="36"/>
      <c r="I16" s="36"/>
      <c r="J16" s="36"/>
      <c r="K16" s="36"/>
      <c r="L16" s="36"/>
      <c r="M16" s="42"/>
    </row>
    <row r="17" spans="1:13" s="2" customFormat="1" x14ac:dyDescent="0.2">
      <c r="A17" s="23" t="s">
        <v>23</v>
      </c>
      <c r="B17" s="18">
        <f>SUM(E17:G17)</f>
        <v>0</v>
      </c>
      <c r="C17" s="19">
        <f>(B17/$B$40)*1000</f>
        <v>0</v>
      </c>
      <c r="D17" s="41"/>
      <c r="E17" s="41"/>
      <c r="F17" s="41"/>
      <c r="G17" s="41"/>
      <c r="H17" s="41"/>
      <c r="I17" s="41"/>
      <c r="J17" s="41"/>
      <c r="K17" s="41"/>
      <c r="L17" s="41"/>
      <c r="M17" s="49"/>
    </row>
    <row r="18" spans="1:13" s="2" customFormat="1" x14ac:dyDescent="0.2">
      <c r="A18" s="23" t="s">
        <v>24</v>
      </c>
      <c r="B18" s="18">
        <f>SUM(E18:G18)</f>
        <v>0</v>
      </c>
      <c r="C18" s="19">
        <f>(B18/$B$40)*1000</f>
        <v>0</v>
      </c>
      <c r="D18" s="41"/>
      <c r="E18" s="41"/>
      <c r="F18" s="41"/>
      <c r="G18" s="41"/>
      <c r="H18" s="41"/>
      <c r="I18" s="41"/>
      <c r="J18" s="41"/>
      <c r="K18" s="41"/>
      <c r="L18" s="41"/>
      <c r="M18" s="49"/>
    </row>
    <row r="19" spans="1:13" s="2" customFormat="1" x14ac:dyDescent="0.2">
      <c r="A19" s="23" t="s">
        <v>25</v>
      </c>
      <c r="B19" s="18">
        <f>SUM(E19:G19)</f>
        <v>3</v>
      </c>
      <c r="C19" s="19">
        <f>(B19/$B$40)*1000</f>
        <v>0.53947131810825399</v>
      </c>
      <c r="D19" s="41">
        <v>1</v>
      </c>
      <c r="E19" s="41"/>
      <c r="F19" s="41">
        <v>2</v>
      </c>
      <c r="G19" s="41">
        <v>1</v>
      </c>
      <c r="H19" s="41">
        <v>3</v>
      </c>
      <c r="I19" s="41"/>
      <c r="J19" s="41"/>
      <c r="K19" s="41"/>
      <c r="L19" s="41"/>
      <c r="M19" s="49"/>
    </row>
    <row r="20" spans="1:13" s="2" customFormat="1" x14ac:dyDescent="0.2">
      <c r="A20" s="23" t="s">
        <v>26</v>
      </c>
      <c r="B20" s="18">
        <f>SUM(E20:G20)</f>
        <v>0</v>
      </c>
      <c r="C20" s="19">
        <f>(B20/$B$40)*1000</f>
        <v>0</v>
      </c>
      <c r="D20" s="41"/>
      <c r="E20" s="41"/>
      <c r="F20" s="41"/>
      <c r="G20" s="41"/>
      <c r="H20" s="41"/>
      <c r="I20" s="41"/>
      <c r="J20" s="41"/>
      <c r="K20" s="41"/>
      <c r="L20" s="41"/>
      <c r="M20" s="49"/>
    </row>
    <row r="21" spans="1:13" s="2" customFormat="1" ht="12" x14ac:dyDescent="0.2">
      <c r="A21" s="80" t="s">
        <v>27</v>
      </c>
      <c r="B21" s="77">
        <f>SUM(B17:B20)</f>
        <v>3</v>
      </c>
      <c r="C21" s="78">
        <f>(B21/$B$40)*1000</f>
        <v>0.53947131810825399</v>
      </c>
      <c r="D21" s="83">
        <f>SUM(D17:D20)</f>
        <v>1</v>
      </c>
      <c r="E21" s="83">
        <f t="shared" ref="E21:M21" si="2">SUM(E17:E20)</f>
        <v>0</v>
      </c>
      <c r="F21" s="83">
        <f t="shared" si="2"/>
        <v>2</v>
      </c>
      <c r="G21" s="83">
        <f t="shared" si="2"/>
        <v>1</v>
      </c>
      <c r="H21" s="83">
        <f t="shared" si="2"/>
        <v>3</v>
      </c>
      <c r="I21" s="83">
        <f t="shared" si="2"/>
        <v>0</v>
      </c>
      <c r="J21" s="83">
        <f t="shared" si="2"/>
        <v>0</v>
      </c>
      <c r="K21" s="83">
        <f t="shared" si="2"/>
        <v>0</v>
      </c>
      <c r="L21" s="83">
        <f t="shared" si="2"/>
        <v>0</v>
      </c>
      <c r="M21" s="84">
        <f t="shared" si="2"/>
        <v>0</v>
      </c>
    </row>
    <row r="22" spans="1:13" s="2" customFormat="1" ht="12" x14ac:dyDescent="0.2">
      <c r="A22" s="20" t="s">
        <v>28</v>
      </c>
      <c r="B22" s="37"/>
      <c r="C22" s="22"/>
      <c r="D22" s="18"/>
      <c r="E22" s="18"/>
      <c r="F22" s="18"/>
      <c r="G22" s="18"/>
      <c r="H22" s="18"/>
      <c r="I22" s="37"/>
      <c r="J22" s="37"/>
      <c r="K22" s="37"/>
      <c r="L22" s="37"/>
      <c r="M22" s="39"/>
    </row>
    <row r="23" spans="1:13" s="2" customFormat="1" x14ac:dyDescent="0.2">
      <c r="A23" s="26" t="s">
        <v>29</v>
      </c>
      <c r="B23" s="18">
        <f>SUM(E23:G23)</f>
        <v>1</v>
      </c>
      <c r="C23" s="19">
        <f t="shared" ref="C23:C39" si="3">(B23/$B$40)*1000</f>
        <v>0.17982377270275129</v>
      </c>
      <c r="D23" s="40"/>
      <c r="E23" s="40">
        <v>1</v>
      </c>
      <c r="F23" s="40"/>
      <c r="G23" s="40"/>
      <c r="H23" s="40">
        <v>1</v>
      </c>
      <c r="I23" s="40"/>
      <c r="J23" s="40"/>
      <c r="K23" s="40"/>
      <c r="L23" s="40"/>
      <c r="M23" s="48"/>
    </row>
    <row r="24" spans="1:13" s="2" customFormat="1" x14ac:dyDescent="0.2">
      <c r="A24" s="26" t="s">
        <v>30</v>
      </c>
      <c r="B24" s="18">
        <f t="shared" ref="B24:B39" si="4">SUM(E24:G24)</f>
        <v>0</v>
      </c>
      <c r="C24" s="19">
        <f t="shared" si="3"/>
        <v>0</v>
      </c>
      <c r="D24" s="41"/>
      <c r="E24" s="54"/>
      <c r="F24" s="54"/>
      <c r="G24" s="41"/>
      <c r="H24" s="41"/>
      <c r="I24" s="41"/>
      <c r="J24" s="41"/>
      <c r="K24" s="41"/>
      <c r="L24" s="41"/>
      <c r="M24" s="49"/>
    </row>
    <row r="25" spans="1:13" s="2" customFormat="1" x14ac:dyDescent="0.2">
      <c r="A25" s="26" t="s">
        <v>31</v>
      </c>
      <c r="B25" s="18">
        <f t="shared" si="4"/>
        <v>0</v>
      </c>
      <c r="C25" s="19">
        <f t="shared" si="3"/>
        <v>0</v>
      </c>
      <c r="D25" s="41"/>
      <c r="E25" s="54"/>
      <c r="F25" s="54"/>
      <c r="G25" s="41"/>
      <c r="H25" s="41"/>
      <c r="I25" s="41"/>
      <c r="J25" s="41"/>
      <c r="K25" s="41"/>
      <c r="L25" s="41"/>
      <c r="M25" s="49"/>
    </row>
    <row r="26" spans="1:13" s="2" customFormat="1" x14ac:dyDescent="0.2">
      <c r="A26" s="26" t="s">
        <v>32</v>
      </c>
      <c r="B26" s="18">
        <f t="shared" si="4"/>
        <v>0</v>
      </c>
      <c r="C26" s="19">
        <f t="shared" si="3"/>
        <v>0</v>
      </c>
      <c r="D26" s="41"/>
      <c r="E26" s="54"/>
      <c r="F26" s="54"/>
      <c r="G26" s="41"/>
      <c r="H26" s="41"/>
      <c r="I26" s="41"/>
      <c r="J26" s="41"/>
      <c r="K26" s="41"/>
      <c r="L26" s="41"/>
      <c r="M26" s="49"/>
    </row>
    <row r="27" spans="1:13" s="2" customFormat="1" x14ac:dyDescent="0.2">
      <c r="A27" s="26" t="s">
        <v>33</v>
      </c>
      <c r="B27" s="18">
        <f t="shared" si="4"/>
        <v>0</v>
      </c>
      <c r="C27" s="19">
        <f t="shared" si="3"/>
        <v>0</v>
      </c>
      <c r="D27" s="41"/>
      <c r="E27" s="54"/>
      <c r="F27" s="54"/>
      <c r="G27" s="41"/>
      <c r="H27" s="41"/>
      <c r="I27" s="41"/>
      <c r="J27" s="41"/>
      <c r="K27" s="41"/>
      <c r="L27" s="41"/>
      <c r="M27" s="49"/>
    </row>
    <row r="28" spans="1:13" s="2" customFormat="1" x14ac:dyDescent="0.2">
      <c r="A28" s="26" t="s">
        <v>34</v>
      </c>
      <c r="B28" s="18">
        <f t="shared" si="4"/>
        <v>0</v>
      </c>
      <c r="C28" s="19">
        <f t="shared" si="3"/>
        <v>0</v>
      </c>
      <c r="D28" s="41"/>
      <c r="E28" s="54"/>
      <c r="F28" s="54"/>
      <c r="G28" s="41"/>
      <c r="H28" s="41"/>
      <c r="I28" s="41"/>
      <c r="J28" s="41"/>
      <c r="K28" s="41"/>
      <c r="L28" s="41"/>
      <c r="M28" s="49"/>
    </row>
    <row r="29" spans="1:13" s="2" customFormat="1" x14ac:dyDescent="0.2">
      <c r="A29" s="26" t="s">
        <v>35</v>
      </c>
      <c r="B29" s="18">
        <f t="shared" si="4"/>
        <v>0</v>
      </c>
      <c r="C29" s="19">
        <f t="shared" si="3"/>
        <v>0</v>
      </c>
      <c r="D29" s="41"/>
      <c r="E29" s="54"/>
      <c r="F29" s="54"/>
      <c r="G29" s="41"/>
      <c r="H29" s="41"/>
      <c r="I29" s="41"/>
      <c r="J29" s="41"/>
      <c r="K29" s="41"/>
      <c r="L29" s="41"/>
      <c r="M29" s="49"/>
    </row>
    <row r="30" spans="1:13" s="2" customFormat="1" x14ac:dyDescent="0.2">
      <c r="A30" s="26" t="s">
        <v>36</v>
      </c>
      <c r="B30" s="18">
        <f t="shared" si="4"/>
        <v>0</v>
      </c>
      <c r="C30" s="19">
        <f t="shared" si="3"/>
        <v>0</v>
      </c>
      <c r="D30" s="41"/>
      <c r="E30" s="54"/>
      <c r="F30" s="54"/>
      <c r="G30" s="41"/>
      <c r="H30" s="41"/>
      <c r="I30" s="41"/>
      <c r="J30" s="41"/>
      <c r="K30" s="41"/>
      <c r="L30" s="41"/>
      <c r="M30" s="49"/>
    </row>
    <row r="31" spans="1:13" s="2" customFormat="1" x14ac:dyDescent="0.2">
      <c r="A31" s="26" t="s">
        <v>37</v>
      </c>
      <c r="B31" s="18">
        <f t="shared" si="4"/>
        <v>0</v>
      </c>
      <c r="C31" s="19">
        <f t="shared" si="3"/>
        <v>0</v>
      </c>
      <c r="D31" s="41"/>
      <c r="E31" s="54"/>
      <c r="F31" s="54"/>
      <c r="G31" s="41"/>
      <c r="H31" s="41"/>
      <c r="I31" s="41"/>
      <c r="J31" s="41"/>
      <c r="K31" s="41"/>
      <c r="L31" s="41"/>
      <c r="M31" s="49"/>
    </row>
    <row r="32" spans="1:13" s="2" customFormat="1" x14ac:dyDescent="0.2">
      <c r="A32" s="26" t="s">
        <v>38</v>
      </c>
      <c r="B32" s="18">
        <f t="shared" si="4"/>
        <v>1</v>
      </c>
      <c r="C32" s="19">
        <f t="shared" si="3"/>
        <v>0.17982377270275129</v>
      </c>
      <c r="D32" s="41"/>
      <c r="E32" s="54"/>
      <c r="F32" s="54"/>
      <c r="G32" s="41">
        <v>1</v>
      </c>
      <c r="H32" s="41">
        <v>1</v>
      </c>
      <c r="I32" s="41"/>
      <c r="J32" s="41"/>
      <c r="K32" s="41"/>
      <c r="L32" s="41"/>
      <c r="M32" s="49"/>
    </row>
    <row r="33" spans="1:13" s="2" customFormat="1" x14ac:dyDescent="0.2">
      <c r="A33" s="23" t="s">
        <v>18</v>
      </c>
      <c r="B33" s="18">
        <f t="shared" si="4"/>
        <v>0</v>
      </c>
      <c r="C33" s="19">
        <f>(B33/$B$40)*1000</f>
        <v>0</v>
      </c>
      <c r="D33" s="41"/>
      <c r="E33" s="54"/>
      <c r="F33" s="54"/>
      <c r="G33" s="41"/>
      <c r="H33" s="41"/>
      <c r="I33" s="41"/>
      <c r="J33" s="41"/>
      <c r="K33" s="41"/>
      <c r="L33" s="41"/>
      <c r="M33" s="49"/>
    </row>
    <row r="34" spans="1:13" s="2" customFormat="1" x14ac:dyDescent="0.2">
      <c r="A34" s="26" t="s">
        <v>39</v>
      </c>
      <c r="B34" s="18">
        <f t="shared" si="4"/>
        <v>6</v>
      </c>
      <c r="C34" s="19">
        <f t="shared" si="3"/>
        <v>1.078942636216508</v>
      </c>
      <c r="D34" s="41">
        <v>3</v>
      </c>
      <c r="E34" s="54">
        <v>1</v>
      </c>
      <c r="F34" s="54">
        <v>2</v>
      </c>
      <c r="G34" s="43">
        <v>3</v>
      </c>
      <c r="H34" s="41">
        <v>5</v>
      </c>
      <c r="I34" s="41"/>
      <c r="J34" s="41"/>
      <c r="K34" s="41"/>
      <c r="L34" s="41">
        <v>1</v>
      </c>
      <c r="M34" s="49"/>
    </row>
    <row r="35" spans="1:13" s="2" customFormat="1" x14ac:dyDescent="0.2">
      <c r="A35" s="26" t="s">
        <v>40</v>
      </c>
      <c r="B35" s="18">
        <f t="shared" si="4"/>
        <v>0</v>
      </c>
      <c r="C35" s="19">
        <f t="shared" si="3"/>
        <v>0</v>
      </c>
      <c r="D35" s="41"/>
      <c r="E35" s="54"/>
      <c r="F35" s="54"/>
      <c r="G35" s="43"/>
      <c r="H35" s="41"/>
      <c r="I35" s="41"/>
      <c r="J35" s="41"/>
      <c r="K35" s="41"/>
      <c r="L35" s="41"/>
      <c r="M35" s="49"/>
    </row>
    <row r="36" spans="1:13" s="2" customFormat="1" x14ac:dyDescent="0.2">
      <c r="A36" s="26" t="s">
        <v>41</v>
      </c>
      <c r="B36" s="18">
        <f t="shared" si="4"/>
        <v>0</v>
      </c>
      <c r="C36" s="19">
        <f t="shared" si="3"/>
        <v>0</v>
      </c>
      <c r="D36" s="41"/>
      <c r="E36" s="54"/>
      <c r="F36" s="54"/>
      <c r="G36" s="43"/>
      <c r="H36" s="41"/>
      <c r="I36" s="41"/>
      <c r="J36" s="41"/>
      <c r="K36" s="41"/>
      <c r="L36" s="41"/>
      <c r="M36" s="49"/>
    </row>
    <row r="37" spans="1:13" s="2" customFormat="1" x14ac:dyDescent="0.2">
      <c r="A37" s="26" t="s">
        <v>42</v>
      </c>
      <c r="B37" s="18">
        <f t="shared" si="4"/>
        <v>0</v>
      </c>
      <c r="C37" s="19">
        <f t="shared" si="3"/>
        <v>0</v>
      </c>
      <c r="D37" s="41"/>
      <c r="E37" s="54"/>
      <c r="F37" s="54"/>
      <c r="G37" s="43"/>
      <c r="H37" s="41"/>
      <c r="I37" s="41"/>
      <c r="J37" s="41"/>
      <c r="K37" s="41"/>
      <c r="L37" s="41"/>
      <c r="M37" s="49"/>
    </row>
    <row r="38" spans="1:13" s="2" customFormat="1" x14ac:dyDescent="0.2">
      <c r="A38" s="26" t="s">
        <v>43</v>
      </c>
      <c r="B38" s="18">
        <f t="shared" si="4"/>
        <v>3</v>
      </c>
      <c r="C38" s="19">
        <f t="shared" si="3"/>
        <v>0.53947131810825399</v>
      </c>
      <c r="D38" s="41"/>
      <c r="E38" s="54">
        <v>1</v>
      </c>
      <c r="F38" s="54">
        <v>2</v>
      </c>
      <c r="G38" s="43"/>
      <c r="H38" s="41">
        <v>3</v>
      </c>
      <c r="I38" s="41"/>
      <c r="J38" s="41"/>
      <c r="K38" s="41"/>
      <c r="L38" s="41"/>
      <c r="M38" s="49"/>
    </row>
    <row r="39" spans="1:13" s="2" customFormat="1" x14ac:dyDescent="0.2">
      <c r="A39" s="26" t="s">
        <v>44</v>
      </c>
      <c r="B39" s="18">
        <f t="shared" si="4"/>
        <v>0</v>
      </c>
      <c r="C39" s="19">
        <f t="shared" si="3"/>
        <v>0</v>
      </c>
      <c r="D39" s="41"/>
      <c r="E39" s="54"/>
      <c r="F39" s="54"/>
      <c r="G39" s="41"/>
      <c r="H39" s="41"/>
      <c r="I39" s="41"/>
      <c r="J39" s="41"/>
      <c r="K39" s="41"/>
      <c r="L39" s="41"/>
      <c r="M39" s="50"/>
    </row>
    <row r="40" spans="1:13" s="3" customFormat="1" ht="12" x14ac:dyDescent="0.2">
      <c r="A40" s="27" t="s">
        <v>52</v>
      </c>
      <c r="B40" s="28">
        <f>SUM(E40:G40)</f>
        <v>5561</v>
      </c>
      <c r="C40" s="29"/>
      <c r="D40" s="28">
        <v>2701</v>
      </c>
      <c r="E40" s="28">
        <v>2312</v>
      </c>
      <c r="F40" s="28">
        <v>1584</v>
      </c>
      <c r="G40" s="28">
        <v>1665</v>
      </c>
      <c r="H40" s="28">
        <v>5361</v>
      </c>
      <c r="I40" s="28">
        <v>116</v>
      </c>
      <c r="J40" s="28">
        <v>47</v>
      </c>
      <c r="K40" s="28">
        <v>37</v>
      </c>
      <c r="L40" s="28"/>
      <c r="M40" s="30">
        <v>288</v>
      </c>
    </row>
    <row r="41" spans="1:13" ht="12.75" customHeight="1" x14ac:dyDescent="0.2">
      <c r="A41" s="85" t="s">
        <v>53</v>
      </c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7"/>
    </row>
    <row r="42" spans="1:13" ht="12.75" customHeight="1" x14ac:dyDescent="0.2">
      <c r="A42" s="88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90"/>
    </row>
    <row r="43" spans="1:13" ht="12.75" customHeight="1" x14ac:dyDescent="0.2">
      <c r="A43" s="91"/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3"/>
    </row>
  </sheetData>
  <mergeCells count="3">
    <mergeCell ref="A41:M43"/>
    <mergeCell ref="A1:M2"/>
    <mergeCell ref="A3:M4"/>
  </mergeCells>
  <phoneticPr fontId="5" type="noConversion"/>
  <conditionalFormatting sqref="D11:G14 I11:M14 I23:M39 D24:G39 D23 G23">
    <cfRule type="cellIs" dxfId="455" priority="6" stopIfTrue="1" operator="equal">
      <formula>0</formula>
    </cfRule>
  </conditionalFormatting>
  <conditionalFormatting sqref="H23:H39">
    <cfRule type="cellIs" dxfId="454" priority="5" stopIfTrue="1" operator="equal">
      <formula>0</formula>
    </cfRule>
  </conditionalFormatting>
  <conditionalFormatting sqref="D17:D20 F17:F20 H17:H20 J17:J20 L17:L20">
    <cfRule type="cellIs" dxfId="453" priority="4" stopIfTrue="1" operator="equal">
      <formula>0</formula>
    </cfRule>
  </conditionalFormatting>
  <conditionalFormatting sqref="E17:E20 G17:G20 I17:I20 K17:K20">
    <cfRule type="cellIs" dxfId="452" priority="3" stopIfTrue="1" operator="equal">
      <formula>0</formula>
    </cfRule>
  </conditionalFormatting>
  <conditionalFormatting sqref="E23:F23">
    <cfRule type="cellIs" dxfId="451" priority="2" stopIfTrue="1" operator="equal">
      <formula>0</formula>
    </cfRule>
  </conditionalFormatting>
  <conditionalFormatting sqref="M17:M20">
    <cfRule type="cellIs" dxfId="450" priority="1" stopIfTrue="1" operator="equal">
      <formula>0</formula>
    </cfRule>
  </conditionalFormatting>
  <printOptions gridLines="1"/>
  <pageMargins left="0.75" right="0.75" top="1" bottom="1" header="0.5" footer="0.5"/>
  <pageSetup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3811b5-0f3e-49e2-ba69-f2ffa0c782af">MJPA4UJU7T7U-1965728998-7125</_dlc_DocId>
    <_dlc_DocIdUrl xmlns="ac3811b5-0f3e-49e2-ba69-f2ffa0c782af">
      <Url>https://michiganphi.sharepoint.com/sites/CMDMC/_layouts/15/DocIdRedir.aspx?ID=MJPA4UJU7T7U-1965728998-7125</Url>
      <Description>MJPA4UJU7T7U-1965728998-7125</Description>
    </_dlc_DocIdUrl>
    <_dlc_DocIdPersistId xmlns="ac3811b5-0f3e-49e2-ba69-f2ffa0c782af">false</_dlc_DocIdPersistId>
    <TaxCatchAll xmlns="ac3811b5-0f3e-49e2-ba69-f2ffa0c782af" xsi:nil="true"/>
    <lcf76f155ced4ddcb4097134ff3c332f xmlns="738f5db5-75d9-4d31-a801-79680892ab9e">
      <Terms xmlns="http://schemas.microsoft.com/office/infopath/2007/PartnerControls"/>
    </lcf76f155ced4ddcb4097134ff3c332f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D3F7F84565CF41B35DC7D6B5A0155B" ma:contentTypeVersion="16" ma:contentTypeDescription="Create a new document." ma:contentTypeScope="" ma:versionID="608733e283443d8390c6caf5265cb92f">
  <xsd:schema xmlns:xsd="http://www.w3.org/2001/XMLSchema" xmlns:xs="http://www.w3.org/2001/XMLSchema" xmlns:p="http://schemas.microsoft.com/office/2006/metadata/properties" xmlns:ns2="ac3811b5-0f3e-49e2-ba69-f2ffa0c782af" xmlns:ns3="738f5db5-75d9-4d31-a801-79680892ab9e" targetNamespace="http://schemas.microsoft.com/office/2006/metadata/properties" ma:root="true" ma:fieldsID="2c6c828e95003de4308dd0402143b80f" ns2:_="" ns3:_="">
    <xsd:import namespace="ac3811b5-0f3e-49e2-ba69-f2ffa0c782af"/>
    <xsd:import namespace="738f5db5-75d9-4d31-a801-79680892ab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811b5-0f3e-49e2-ba69-f2ffa0c782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896ee4a-4a3b-42fc-9ee4-6a672f95af42}" ma:internalName="TaxCatchAll" ma:showField="CatchAllData" ma:web="ac3811b5-0f3e-49e2-ba69-f2ffa0c782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8f5db5-75d9-4d31-a801-79680892ab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7476a20c-fc2c-49eb-b56f-c659df418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A22DD23-2FBD-4649-8985-CC3ACDC53DC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79AB18C-D09E-4AF0-835F-1A78ED81BE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B28098-06D0-425C-8E8C-AF031FE60779}">
  <ds:schemaRefs>
    <ds:schemaRef ds:uri="http://schemas.microsoft.com/office/2006/metadata/properties"/>
    <ds:schemaRef ds:uri="http://schemas.microsoft.com/office/infopath/2007/PartnerControls"/>
    <ds:schemaRef ds:uri="ac3811b5-0f3e-49e2-ba69-f2ffa0c782af"/>
  </ds:schemaRefs>
</ds:datastoreItem>
</file>

<file path=customXml/itemProps4.xml><?xml version="1.0" encoding="utf-8"?>
<ds:datastoreItem xmlns:ds="http://schemas.openxmlformats.org/officeDocument/2006/customXml" ds:itemID="{B2E73AEA-DF01-4961-950D-E5D9CEBD3E3A}"/>
</file>

<file path=docMetadata/LabelInfo.xml><?xml version="1.0" encoding="utf-8"?>
<clbl:labelList xmlns:clbl="http://schemas.microsoft.com/office/2020/mipLabelMetadata">
  <clbl:label id="{61356d44-baf7-4c51-9f34-1736d592de37}" enabled="1" method="Standard" siteId="{a4405b41-6d4f-4d51-90dd-22ba251725f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84</vt:i4>
      </vt:variant>
      <vt:variant>
        <vt:lpstr>Named Ranges</vt:lpstr>
      </vt:variant>
      <vt:variant>
        <vt:i4>84</vt:i4>
      </vt:variant>
    </vt:vector>
  </HeadingPairs>
  <TitlesOfParts>
    <vt:vector size="168" baseType="lpstr">
      <vt:lpstr>Michigan</vt:lpstr>
      <vt:lpstr>Alcona</vt:lpstr>
      <vt:lpstr>Alger</vt:lpstr>
      <vt:lpstr>Allegan</vt:lpstr>
      <vt:lpstr>Alpena</vt:lpstr>
      <vt:lpstr>Antrim</vt:lpstr>
      <vt:lpstr>Arenac</vt:lpstr>
      <vt:lpstr>Baraga</vt:lpstr>
      <vt:lpstr>Barry</vt:lpstr>
      <vt:lpstr>Bay</vt:lpstr>
      <vt:lpstr>Benzie</vt:lpstr>
      <vt:lpstr>Berrien</vt:lpstr>
      <vt:lpstr>Branch</vt:lpstr>
      <vt:lpstr>Calhoun</vt:lpstr>
      <vt:lpstr>Cass</vt:lpstr>
      <vt:lpstr>Charlevoix</vt:lpstr>
      <vt:lpstr>Cheboygan</vt:lpstr>
      <vt:lpstr>Chippewa</vt:lpstr>
      <vt:lpstr>Clare</vt:lpstr>
      <vt:lpstr>Clinton</vt:lpstr>
      <vt:lpstr>Crawford</vt:lpstr>
      <vt:lpstr>Delta</vt:lpstr>
      <vt:lpstr>Dickinson</vt:lpstr>
      <vt:lpstr>Eaton</vt:lpstr>
      <vt:lpstr>Emmet</vt:lpstr>
      <vt:lpstr>Genesee</vt:lpstr>
      <vt:lpstr>Gladwin</vt:lpstr>
      <vt:lpstr>Gogebic</vt:lpstr>
      <vt:lpstr>Grand Traverse</vt:lpstr>
      <vt:lpstr>Gratiot</vt:lpstr>
      <vt:lpstr>Hillsdale</vt:lpstr>
      <vt:lpstr>Houghton</vt:lpstr>
      <vt:lpstr>Huron</vt:lpstr>
      <vt:lpstr>Ingham</vt:lpstr>
      <vt:lpstr>Ionia</vt:lpstr>
      <vt:lpstr>Iosco</vt:lpstr>
      <vt:lpstr>Iron</vt:lpstr>
      <vt:lpstr>Isabella</vt:lpstr>
      <vt:lpstr>Jackson</vt:lpstr>
      <vt:lpstr>Kalamazoo</vt:lpstr>
      <vt:lpstr>Kalkaska</vt:lpstr>
      <vt:lpstr>Kent</vt:lpstr>
      <vt:lpstr>Keweenaw</vt:lpstr>
      <vt:lpstr>Lake</vt:lpstr>
      <vt:lpstr>Lapeer</vt:lpstr>
      <vt:lpstr>Leelanau</vt:lpstr>
      <vt:lpstr>Lenawee</vt:lpstr>
      <vt:lpstr>Livingston</vt:lpstr>
      <vt:lpstr>Luce</vt:lpstr>
      <vt:lpstr>Mackinac</vt:lpstr>
      <vt:lpstr>Macomb</vt:lpstr>
      <vt:lpstr>Manistee</vt:lpstr>
      <vt:lpstr>Marquette</vt:lpstr>
      <vt:lpstr>Mason</vt:lpstr>
      <vt:lpstr>Mecosta</vt:lpstr>
      <vt:lpstr>Menominee</vt:lpstr>
      <vt:lpstr>Midland</vt:lpstr>
      <vt:lpstr>Missaukee</vt:lpstr>
      <vt:lpstr>Monroe</vt:lpstr>
      <vt:lpstr>Montcalm</vt:lpstr>
      <vt:lpstr>Montmorency</vt:lpstr>
      <vt:lpstr>Muskegon</vt:lpstr>
      <vt:lpstr>Newaygo</vt:lpstr>
      <vt:lpstr>Oakland</vt:lpstr>
      <vt:lpstr>Oceana</vt:lpstr>
      <vt:lpstr>Ogemaw</vt:lpstr>
      <vt:lpstr>Ontonagon</vt:lpstr>
      <vt:lpstr>Osceola</vt:lpstr>
      <vt:lpstr>Oscoda</vt:lpstr>
      <vt:lpstr>Otsego</vt:lpstr>
      <vt:lpstr>Ottawa</vt:lpstr>
      <vt:lpstr>Presque Isle</vt:lpstr>
      <vt:lpstr>Roscommon</vt:lpstr>
      <vt:lpstr>Saginaw</vt:lpstr>
      <vt:lpstr>Saint Clair</vt:lpstr>
      <vt:lpstr>Saint Joseph</vt:lpstr>
      <vt:lpstr>Sanilac</vt:lpstr>
      <vt:lpstr>Schoolcraft</vt:lpstr>
      <vt:lpstr>Shiawassee</vt:lpstr>
      <vt:lpstr>Tuscola</vt:lpstr>
      <vt:lpstr>Van Buren</vt:lpstr>
      <vt:lpstr>Washtenaw</vt:lpstr>
      <vt:lpstr>Wayne</vt:lpstr>
      <vt:lpstr>Wexford</vt:lpstr>
      <vt:lpstr>Alcona!Print_Area</vt:lpstr>
      <vt:lpstr>Alger!Print_Area</vt:lpstr>
      <vt:lpstr>Allegan!Print_Area</vt:lpstr>
      <vt:lpstr>Alpena!Print_Area</vt:lpstr>
      <vt:lpstr>Antrim!Print_Area</vt:lpstr>
      <vt:lpstr>Arenac!Print_Area</vt:lpstr>
      <vt:lpstr>Baraga!Print_Area</vt:lpstr>
      <vt:lpstr>Barry!Print_Area</vt:lpstr>
      <vt:lpstr>Bay!Print_Area</vt:lpstr>
      <vt:lpstr>Benzie!Print_Area</vt:lpstr>
      <vt:lpstr>Berrien!Print_Area</vt:lpstr>
      <vt:lpstr>Branch!Print_Area</vt:lpstr>
      <vt:lpstr>Calhoun!Print_Area</vt:lpstr>
      <vt:lpstr>Cass!Print_Area</vt:lpstr>
      <vt:lpstr>Charlevoix!Print_Area</vt:lpstr>
      <vt:lpstr>Cheboygan!Print_Area</vt:lpstr>
      <vt:lpstr>Chippewa!Print_Area</vt:lpstr>
      <vt:lpstr>Clare!Print_Area</vt:lpstr>
      <vt:lpstr>Clinton!Print_Area</vt:lpstr>
      <vt:lpstr>Crawford!Print_Area</vt:lpstr>
      <vt:lpstr>Delta!Print_Area</vt:lpstr>
      <vt:lpstr>Dickinson!Print_Area</vt:lpstr>
      <vt:lpstr>Eaton!Print_Area</vt:lpstr>
      <vt:lpstr>Emmet!Print_Area</vt:lpstr>
      <vt:lpstr>Genesee!Print_Area</vt:lpstr>
      <vt:lpstr>Gladwin!Print_Area</vt:lpstr>
      <vt:lpstr>Gogebic!Print_Area</vt:lpstr>
      <vt:lpstr>'Grand Traverse'!Print_Area</vt:lpstr>
      <vt:lpstr>Gratiot!Print_Area</vt:lpstr>
      <vt:lpstr>Hillsdale!Print_Area</vt:lpstr>
      <vt:lpstr>Houghton!Print_Area</vt:lpstr>
      <vt:lpstr>Huron!Print_Area</vt:lpstr>
      <vt:lpstr>Ingham!Print_Area</vt:lpstr>
      <vt:lpstr>Ionia!Print_Area</vt:lpstr>
      <vt:lpstr>Iosco!Print_Area</vt:lpstr>
      <vt:lpstr>Iron!Print_Area</vt:lpstr>
      <vt:lpstr>Isabella!Print_Area</vt:lpstr>
      <vt:lpstr>Jackson!Print_Area</vt:lpstr>
      <vt:lpstr>Kalamazoo!Print_Area</vt:lpstr>
      <vt:lpstr>Kalkaska!Print_Area</vt:lpstr>
      <vt:lpstr>Kent!Print_Area</vt:lpstr>
      <vt:lpstr>Keweenaw!Print_Area</vt:lpstr>
      <vt:lpstr>Lake!Print_Area</vt:lpstr>
      <vt:lpstr>Lapeer!Print_Area</vt:lpstr>
      <vt:lpstr>Leelanau!Print_Area</vt:lpstr>
      <vt:lpstr>Lenawee!Print_Area</vt:lpstr>
      <vt:lpstr>Livingston!Print_Area</vt:lpstr>
      <vt:lpstr>Luce!Print_Area</vt:lpstr>
      <vt:lpstr>Mackinac!Print_Area</vt:lpstr>
      <vt:lpstr>Macomb!Print_Area</vt:lpstr>
      <vt:lpstr>Manistee!Print_Area</vt:lpstr>
      <vt:lpstr>Marquette!Print_Area</vt:lpstr>
      <vt:lpstr>Mason!Print_Area</vt:lpstr>
      <vt:lpstr>Mecosta!Print_Area</vt:lpstr>
      <vt:lpstr>Menominee!Print_Area</vt:lpstr>
      <vt:lpstr>Michigan!Print_Area</vt:lpstr>
      <vt:lpstr>Midland!Print_Area</vt:lpstr>
      <vt:lpstr>Missaukee!Print_Area</vt:lpstr>
      <vt:lpstr>Monroe!Print_Area</vt:lpstr>
      <vt:lpstr>Montcalm!Print_Area</vt:lpstr>
      <vt:lpstr>Montmorency!Print_Area</vt:lpstr>
      <vt:lpstr>Muskegon!Print_Area</vt:lpstr>
      <vt:lpstr>Newaygo!Print_Area</vt:lpstr>
      <vt:lpstr>Oakland!Print_Area</vt:lpstr>
      <vt:lpstr>Oceana!Print_Area</vt:lpstr>
      <vt:lpstr>Ogemaw!Print_Area</vt:lpstr>
      <vt:lpstr>Ontonagon!Print_Area</vt:lpstr>
      <vt:lpstr>Osceola!Print_Area</vt:lpstr>
      <vt:lpstr>Oscoda!Print_Area</vt:lpstr>
      <vt:lpstr>Otsego!Print_Area</vt:lpstr>
      <vt:lpstr>Ottawa!Print_Area</vt:lpstr>
      <vt:lpstr>'Presque Isle'!Print_Area</vt:lpstr>
      <vt:lpstr>Roscommon!Print_Area</vt:lpstr>
      <vt:lpstr>Saginaw!Print_Area</vt:lpstr>
      <vt:lpstr>'Saint Clair'!Print_Area</vt:lpstr>
      <vt:lpstr>'Saint Joseph'!Print_Area</vt:lpstr>
      <vt:lpstr>Sanilac!Print_Area</vt:lpstr>
      <vt:lpstr>Schoolcraft!Print_Area</vt:lpstr>
      <vt:lpstr>Shiawassee!Print_Area</vt:lpstr>
      <vt:lpstr>Tuscola!Print_Area</vt:lpstr>
      <vt:lpstr>'Van Buren'!Print_Area</vt:lpstr>
      <vt:lpstr>Washtenaw!Print_Area</vt:lpstr>
      <vt:lpstr>Wayne!Print_Area</vt:lpstr>
      <vt:lpstr>Wexford!Print_Area</vt:lpstr>
    </vt:vector>
  </TitlesOfParts>
  <Company>Public Policy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Paige Steen</dc:creator>
  <cp:lastModifiedBy>Katie Mauter</cp:lastModifiedBy>
  <cp:lastPrinted>2017-03-03T20:53:28Z</cp:lastPrinted>
  <dcterms:created xsi:type="dcterms:W3CDTF">2011-01-10T14:03:14Z</dcterms:created>
  <dcterms:modified xsi:type="dcterms:W3CDTF">2021-06-23T15:34:22Z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0x01010048D3F7F84565CF41B35DC7D6B5A0155B</vt:lpwstr>
  </property>
  <property fmtid="{D5CDD505-2E9C-101B-9397-08002B2CF9AE}" pid="3" name="_dlc_DocIdItemGuid">
    <vt:lpwstr>1179aaaa-bc42-401b-9bae-b548005b779e</vt:lpwstr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  <property fmtid="{D5CDD505-2E9C-101B-9397-08002B2CF9AE}" pid="7" name="ComplianceAssetId">
    <vt:lpwstr/>
  </property>
</Properties>
</file>