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56.xml" ContentType="application/vnd.openxmlformats-officedocument.spreadsheetml.worksheet+xml"/>
  <Override PartName="/xl/worksheets/sheet55.xml" ContentType="application/vnd.openxmlformats-officedocument.spreadsheetml.worksheet+xml"/>
  <Override PartName="/xl/worksheets/sheet54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theme/theme1.xml" ContentType="application/vnd.openxmlformats-officedocument.theme+xml"/>
  <Override PartName="/xl/worksheets/sheet77.xml" ContentType="application/vnd.openxmlformats-officedocument.spreadsheetml.worksheet+xml"/>
  <Override PartName="/xl/worksheets/sheet76.xml" ContentType="application/vnd.openxmlformats-officedocument.spreadsheetml.worksheet+xml"/>
  <Override PartName="/xl/worksheets/sheet75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46.xml" ContentType="application/vnd.openxmlformats-officedocument.spreadsheetml.worksheet+xml"/>
  <Override PartName="/xl/worksheets/sheet45.xml" ContentType="application/vnd.openxmlformats-officedocument.spreadsheetml.worksheet+xml"/>
  <Override PartName="/xl/worksheets/sheet4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14.xml" ContentType="application/vnd.openxmlformats-officedocument.spreadsheetml.worksheet+xml"/>
  <Override PartName="/xl/worksheets/sheet13.xml" ContentType="application/vnd.openxmlformats-officedocument.spreadsheetml.worksheet+xml"/>
  <Override PartName="/xl/worksheets/sheet12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sharedStrings.xml" ContentType="application/vnd.openxmlformats-officedocument.spreadsheetml.sharedStrings+xml"/>
  <Override PartName="/xl/worksheets/sheet35.xml" ContentType="application/vnd.openxmlformats-officedocument.spreadsheetml.worksheet+xml"/>
  <Override PartName="/xl/worksheets/sheet33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4.xml" ContentType="application/vnd.openxmlformats-officedocument.spreadsheetml.worksheet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900" yWindow="285" windowWidth="14895" windowHeight="12780" tabRatio="1000"/>
  </bookViews>
  <sheets>
    <sheet name="Michigan" sheetId="1" r:id="rId1"/>
    <sheet name="Alcona" sheetId="2" r:id="rId2"/>
    <sheet name="Alger" sheetId="4" r:id="rId3"/>
    <sheet name="Allegan" sheetId="84" r:id="rId4"/>
    <sheet name="Alpena" sheetId="83" r:id="rId5"/>
    <sheet name="Antrim" sheetId="82" r:id="rId6"/>
    <sheet name="Arenac" sheetId="81" r:id="rId7"/>
    <sheet name="Baraga" sheetId="80" r:id="rId8"/>
    <sheet name="Barry" sheetId="79" r:id="rId9"/>
    <sheet name="Bay" sheetId="78" r:id="rId10"/>
    <sheet name="Benzie" sheetId="77" r:id="rId11"/>
    <sheet name="Berrien" sheetId="76" r:id="rId12"/>
    <sheet name="Branch" sheetId="75" r:id="rId13"/>
    <sheet name="Calhoun" sheetId="74" r:id="rId14"/>
    <sheet name="Cass" sheetId="73" r:id="rId15"/>
    <sheet name="Charlevoix" sheetId="72" r:id="rId16"/>
    <sheet name="Cheboygan" sheetId="71" r:id="rId17"/>
    <sheet name="Chippewa" sheetId="70" r:id="rId18"/>
    <sheet name="Clare" sheetId="69" r:id="rId19"/>
    <sheet name="Clinton" sheetId="68" r:id="rId20"/>
    <sheet name="Crawford" sheetId="67" r:id="rId21"/>
    <sheet name="Delta" sheetId="66" r:id="rId22"/>
    <sheet name="Dickinson" sheetId="65" r:id="rId23"/>
    <sheet name="Eaton" sheetId="64" r:id="rId24"/>
    <sheet name="Emmet" sheetId="63" r:id="rId25"/>
    <sheet name="Genesee" sheetId="62" r:id="rId26"/>
    <sheet name="Gladwin" sheetId="61" r:id="rId27"/>
    <sheet name="Gogebic" sheetId="60" r:id="rId28"/>
    <sheet name="Grand Traverse" sheetId="59" r:id="rId29"/>
    <sheet name="Gratiot" sheetId="58" r:id="rId30"/>
    <sheet name="Hillsdale" sheetId="57" r:id="rId31"/>
    <sheet name="Houghton" sheetId="56" r:id="rId32"/>
    <sheet name="Huron" sheetId="85" r:id="rId33"/>
    <sheet name="Ingham" sheetId="55" r:id="rId34"/>
    <sheet name="Ionia" sheetId="54" r:id="rId35"/>
    <sheet name="Iosco" sheetId="53" r:id="rId36"/>
    <sheet name="Iron" sheetId="52" r:id="rId37"/>
    <sheet name="Isabella" sheetId="51" r:id="rId38"/>
    <sheet name="Jackson" sheetId="50" r:id="rId39"/>
    <sheet name="Kalamazoo" sheetId="49" r:id="rId40"/>
    <sheet name="Kalkaska" sheetId="48" r:id="rId41"/>
    <sheet name="Kent" sheetId="47" r:id="rId42"/>
    <sheet name="Keweenaw" sheetId="46" r:id="rId43"/>
    <sheet name="Lake" sheetId="45" r:id="rId44"/>
    <sheet name="Lapeer" sheetId="44" r:id="rId45"/>
    <sheet name="Leelanau" sheetId="43" r:id="rId46"/>
    <sheet name="Lenawee" sheetId="42" r:id="rId47"/>
    <sheet name="Livingston" sheetId="41" r:id="rId48"/>
    <sheet name="Luce" sheetId="40" r:id="rId49"/>
    <sheet name="Mackinac" sheetId="39" r:id="rId50"/>
    <sheet name="Macomb" sheetId="38" r:id="rId51"/>
    <sheet name="Manistee" sheetId="37" r:id="rId52"/>
    <sheet name="Marquette" sheetId="36" r:id="rId53"/>
    <sheet name="Mason" sheetId="35" r:id="rId54"/>
    <sheet name="Mecosta" sheetId="34" r:id="rId55"/>
    <sheet name="Menominee" sheetId="33" r:id="rId56"/>
    <sheet name="Midland" sheetId="32" r:id="rId57"/>
    <sheet name="Missaukee" sheetId="31" r:id="rId58"/>
    <sheet name="Monroe" sheetId="30" r:id="rId59"/>
    <sheet name="Montcalm" sheetId="29" r:id="rId60"/>
    <sheet name="Montmorency" sheetId="28" r:id="rId61"/>
    <sheet name="Muskegon" sheetId="27" r:id="rId62"/>
    <sheet name="Newaygo" sheetId="26" r:id="rId63"/>
    <sheet name="Oakland" sheetId="25" r:id="rId64"/>
    <sheet name="Oceana" sheetId="24" r:id="rId65"/>
    <sheet name="Ogemaw" sheetId="23" r:id="rId66"/>
    <sheet name="Ontonagon" sheetId="22" r:id="rId67"/>
    <sheet name="Osceola" sheetId="21" r:id="rId68"/>
    <sheet name="Oscoda" sheetId="20" r:id="rId69"/>
    <sheet name="Otsego" sheetId="19" r:id="rId70"/>
    <sheet name="Ottawa" sheetId="18" r:id="rId71"/>
    <sheet name="Presque Isle" sheetId="17" r:id="rId72"/>
    <sheet name="Roscommon" sheetId="16" r:id="rId73"/>
    <sheet name="Saginaw" sheetId="15" r:id="rId74"/>
    <sheet name="Saint Clair" sheetId="14" r:id="rId75"/>
    <sheet name="Saint Joseph" sheetId="13" r:id="rId76"/>
    <sheet name="Sanilac" sheetId="12" r:id="rId77"/>
    <sheet name="Schoolcraft" sheetId="11" r:id="rId78"/>
    <sheet name="Shiawassee" sheetId="10" r:id="rId79"/>
    <sheet name="Tuscola" sheetId="9" r:id="rId80"/>
    <sheet name="Van Buren" sheetId="8" r:id="rId81"/>
    <sheet name="Washtenaw" sheetId="7" r:id="rId82"/>
    <sheet name="Wayne" sheetId="6" r:id="rId83"/>
    <sheet name="Wexford" sheetId="3" r:id="rId84"/>
  </sheets>
  <definedNames>
    <definedName name="_xlnm.Print_Area" localSheetId="1">Alcona!$A$1:$M$43</definedName>
    <definedName name="_xlnm.Print_Area" localSheetId="2">Alger!$A$1:$M$43</definedName>
    <definedName name="_xlnm.Print_Area" localSheetId="3">Allegan!$A$1:$M$43</definedName>
    <definedName name="_xlnm.Print_Area" localSheetId="4">Alpena!$A$1:$M$43</definedName>
    <definedName name="_xlnm.Print_Area" localSheetId="5">Antrim!$A$1:$M$43</definedName>
    <definedName name="_xlnm.Print_Area" localSheetId="6">Arenac!$A$1:$M$43</definedName>
    <definedName name="_xlnm.Print_Area" localSheetId="7">Baraga!$A$1:$M$43</definedName>
    <definedName name="_xlnm.Print_Area" localSheetId="8">Barry!$A$1:$M$43</definedName>
    <definedName name="_xlnm.Print_Area" localSheetId="9">Bay!$A$1:$M$43</definedName>
    <definedName name="_xlnm.Print_Area" localSheetId="10">Benzie!$A$1:$M$43</definedName>
    <definedName name="_xlnm.Print_Area" localSheetId="11">Berrien!$A$1:$M$43</definedName>
    <definedName name="_xlnm.Print_Area" localSheetId="12">Branch!$A$1:$M$43</definedName>
    <definedName name="_xlnm.Print_Area" localSheetId="13">Calhoun!$A$1:$M$43</definedName>
    <definedName name="_xlnm.Print_Area" localSheetId="14">Cass!$A$1:$M$43</definedName>
    <definedName name="_xlnm.Print_Area" localSheetId="15">Charlevoix!$A$1:$M$43</definedName>
    <definedName name="_xlnm.Print_Area" localSheetId="16">Cheboygan!$A$1:$M$43</definedName>
    <definedName name="_xlnm.Print_Area" localSheetId="17">Chippewa!$A$1:$M$43</definedName>
    <definedName name="_xlnm.Print_Area" localSheetId="18">Clare!$A$1:$M$43</definedName>
    <definedName name="_xlnm.Print_Area" localSheetId="19">Clinton!$A$1:$M$43</definedName>
    <definedName name="_xlnm.Print_Area" localSheetId="20">Crawford!$A$1:$M$43</definedName>
    <definedName name="_xlnm.Print_Area" localSheetId="21">Delta!$A$1:$M$43</definedName>
    <definedName name="_xlnm.Print_Area" localSheetId="22">Dickinson!$A$1:$M$43</definedName>
    <definedName name="_xlnm.Print_Area" localSheetId="23">Eaton!$A$1:$M$43</definedName>
    <definedName name="_xlnm.Print_Area" localSheetId="24">Emmet!$A$1:$M$43</definedName>
    <definedName name="_xlnm.Print_Area" localSheetId="25">Genesee!$A$1:$M$43</definedName>
    <definedName name="_xlnm.Print_Area" localSheetId="26">Gladwin!$A$1:$M$43</definedName>
    <definedName name="_xlnm.Print_Area" localSheetId="27">Gogebic!$A$1:$M$43</definedName>
    <definedName name="_xlnm.Print_Area" localSheetId="28">'Grand Traverse'!$A$1:$M$43</definedName>
    <definedName name="_xlnm.Print_Area" localSheetId="29">Gratiot!$A$1:$M$43</definedName>
    <definedName name="_xlnm.Print_Area" localSheetId="30">Hillsdale!$A$1:$M$43</definedName>
    <definedName name="_xlnm.Print_Area" localSheetId="31">Houghton!$A$1:$M$43</definedName>
    <definedName name="_xlnm.Print_Area" localSheetId="32">Huron!$A$1:$M$43</definedName>
    <definedName name="_xlnm.Print_Area" localSheetId="33">Ingham!$A$1:$M$43</definedName>
    <definedName name="_xlnm.Print_Area" localSheetId="34">Ionia!$A$1:$M$43</definedName>
    <definedName name="_xlnm.Print_Area" localSheetId="35">Iosco!$A$1:$M$43</definedName>
    <definedName name="_xlnm.Print_Area" localSheetId="36">Iron!$A$1:$M$43</definedName>
    <definedName name="_xlnm.Print_Area" localSheetId="37">Isabella!$A$1:$M$43</definedName>
    <definedName name="_xlnm.Print_Area" localSheetId="38">Jackson!$A$1:$M$43</definedName>
    <definedName name="_xlnm.Print_Area" localSheetId="39">Kalamazoo!$A$1:$M$43</definedName>
    <definedName name="_xlnm.Print_Area" localSheetId="40">Kalkaska!$A$1:$M$43</definedName>
    <definedName name="_xlnm.Print_Area" localSheetId="41">Kent!$A$1:$M$43</definedName>
    <definedName name="_xlnm.Print_Area" localSheetId="42">Keweenaw!$A$1:$M$43</definedName>
    <definedName name="_xlnm.Print_Area" localSheetId="43">Lake!$A$1:$M$43</definedName>
    <definedName name="_xlnm.Print_Area" localSheetId="44">Lapeer!$A$1:$M$43</definedName>
    <definedName name="_xlnm.Print_Area" localSheetId="45">Leelanau!$A$1:$M$43</definedName>
    <definedName name="_xlnm.Print_Area" localSheetId="46">Lenawee!$A$1:$M$43</definedName>
    <definedName name="_xlnm.Print_Area" localSheetId="47">Livingston!$A$1:$M$43</definedName>
    <definedName name="_xlnm.Print_Area" localSheetId="48">Luce!$A$1:$M$43</definedName>
    <definedName name="_xlnm.Print_Area" localSheetId="49">Mackinac!$A$1:$M$43</definedName>
    <definedName name="_xlnm.Print_Area" localSheetId="50">Macomb!$A$1:$M$43</definedName>
    <definedName name="_xlnm.Print_Area" localSheetId="51">Manistee!$A$1:$M$43</definedName>
    <definedName name="_xlnm.Print_Area" localSheetId="52">Marquette!$A$1:$M$43</definedName>
    <definedName name="_xlnm.Print_Area" localSheetId="53">Mason!$A$1:$M$43</definedName>
    <definedName name="_xlnm.Print_Area" localSheetId="54">Mecosta!$A$1:$M$43</definedName>
    <definedName name="_xlnm.Print_Area" localSheetId="55">Menominee!$A$1:$M$43</definedName>
    <definedName name="_xlnm.Print_Area" localSheetId="0">Michigan!$A$1:$M$43</definedName>
    <definedName name="_xlnm.Print_Area" localSheetId="56">Midland!$A$1:$M$43</definedName>
    <definedName name="_xlnm.Print_Area" localSheetId="57">Missaukee!$A$1:$M$43</definedName>
    <definedName name="_xlnm.Print_Area" localSheetId="58">Monroe!$A$1:$M$43</definedName>
    <definedName name="_xlnm.Print_Area" localSheetId="59">Montcalm!$A$1:$M$43</definedName>
    <definedName name="_xlnm.Print_Area" localSheetId="60">Montmorency!$A$1:$M$43</definedName>
    <definedName name="_xlnm.Print_Area" localSheetId="61">Muskegon!$A$1:$M$43</definedName>
    <definedName name="_xlnm.Print_Area" localSheetId="62">Newaygo!$A$1:$M$43</definedName>
    <definedName name="_xlnm.Print_Area" localSheetId="63">Oakland!$A$1:$M$43</definedName>
    <definedName name="_xlnm.Print_Area" localSheetId="64">Oceana!$A$1:$M$43</definedName>
    <definedName name="_xlnm.Print_Area" localSheetId="65">Ogemaw!$A$1:$M$43</definedName>
    <definedName name="_xlnm.Print_Area" localSheetId="66">Ontonagon!$A$1:$M$43</definedName>
    <definedName name="_xlnm.Print_Area" localSheetId="67">Osceola!$A$1:$M$43</definedName>
    <definedName name="_xlnm.Print_Area" localSheetId="68">Oscoda!$A$1:$M$43</definedName>
    <definedName name="_xlnm.Print_Area" localSheetId="69">Otsego!$A$1:$M$43</definedName>
    <definedName name="_xlnm.Print_Area" localSheetId="70">Ottawa!$A$1:$M$43</definedName>
    <definedName name="_xlnm.Print_Area" localSheetId="71">'Presque Isle'!$A$1:$M$43</definedName>
    <definedName name="_xlnm.Print_Area" localSheetId="72">Roscommon!$A$1:$M$43</definedName>
    <definedName name="_xlnm.Print_Area" localSheetId="73">Saginaw!$A$1:$M$43</definedName>
    <definedName name="_xlnm.Print_Area" localSheetId="74">'Saint Clair'!$A$1:$M$43</definedName>
    <definedName name="_xlnm.Print_Area" localSheetId="75">'Saint Joseph'!$A$1:$M$43</definedName>
    <definedName name="_xlnm.Print_Area" localSheetId="76">Sanilac!$A$1:$M$43</definedName>
    <definedName name="_xlnm.Print_Area" localSheetId="77">Schoolcraft!$A$1:$M$43</definedName>
    <definedName name="_xlnm.Print_Area" localSheetId="78">Shiawassee!$A$1:$M$43</definedName>
    <definedName name="_xlnm.Print_Area" localSheetId="79">Tuscola!$A$1:$M$43</definedName>
    <definedName name="_xlnm.Print_Area" localSheetId="80">'Van Buren'!$A$1:$M$43</definedName>
    <definedName name="_xlnm.Print_Area" localSheetId="81">Washtenaw!$A$1:$M$43</definedName>
    <definedName name="_xlnm.Print_Area" localSheetId="82">Wayne!$A$1:$M$43</definedName>
    <definedName name="_xlnm.Print_Area" localSheetId="83">Wexford!$A$1:$M$43</definedName>
  </definedNames>
  <calcPr calcId="145621"/>
</workbook>
</file>

<file path=xl/calcChain.xml><?xml version="1.0" encoding="utf-8"?>
<calcChain xmlns="http://schemas.openxmlformats.org/spreadsheetml/2006/main">
  <c r="E40" i="1" l="1"/>
  <c r="F40" i="1"/>
  <c r="G40" i="1"/>
  <c r="H40" i="1"/>
  <c r="I40" i="1"/>
  <c r="J40" i="1"/>
  <c r="K40" i="1"/>
  <c r="L40" i="1"/>
  <c r="M40" i="1"/>
  <c r="D40" i="1"/>
  <c r="B40" i="4"/>
  <c r="B40" i="84"/>
  <c r="B40" i="83"/>
  <c r="B40" i="82"/>
  <c r="B40" i="81"/>
  <c r="B40" i="80"/>
  <c r="B40" i="79"/>
  <c r="B40" i="78"/>
  <c r="B40" i="77"/>
  <c r="B40" i="76"/>
  <c r="B40" i="75"/>
  <c r="B40" i="74"/>
  <c r="B40" i="73"/>
  <c r="B40" i="72"/>
  <c r="B40" i="71"/>
  <c r="B40" i="70"/>
  <c r="B40" i="69"/>
  <c r="B40" i="68"/>
  <c r="B40" i="67"/>
  <c r="B40" i="66"/>
  <c r="B40" i="65"/>
  <c r="B40" i="64"/>
  <c r="B40" i="63"/>
  <c r="B40" i="62"/>
  <c r="B40" i="61"/>
  <c r="B40" i="60"/>
  <c r="B40" i="59"/>
  <c r="B40" i="58"/>
  <c r="B40" i="57"/>
  <c r="B40" i="56"/>
  <c r="B40" i="85"/>
  <c r="B40" i="55"/>
  <c r="B40" i="54"/>
  <c r="B40" i="53"/>
  <c r="B40" i="52"/>
  <c r="B40" i="51"/>
  <c r="B40" i="50"/>
  <c r="B40" i="49"/>
  <c r="B40" i="48"/>
  <c r="B40" i="47"/>
  <c r="B40" i="46"/>
  <c r="B40" i="45"/>
  <c r="B40" i="44"/>
  <c r="B40" i="43"/>
  <c r="B40" i="42"/>
  <c r="B40" i="41"/>
  <c r="B40" i="40"/>
  <c r="B40" i="39"/>
  <c r="B40" i="38"/>
  <c r="B40" i="37"/>
  <c r="B40" i="36"/>
  <c r="B40" i="35"/>
  <c r="B40" i="34"/>
  <c r="B40" i="33"/>
  <c r="B40" i="32"/>
  <c r="B40" i="31"/>
  <c r="B40" i="30"/>
  <c r="B40" i="29"/>
  <c r="B40" i="28"/>
  <c r="B40" i="27"/>
  <c r="B40" i="26"/>
  <c r="B40" i="25"/>
  <c r="B40" i="24"/>
  <c r="B40" i="23"/>
  <c r="B40" i="22"/>
  <c r="B40" i="21"/>
  <c r="B40" i="20"/>
  <c r="B40" i="19"/>
  <c r="B40" i="18"/>
  <c r="B40" i="17"/>
  <c r="B40" i="16"/>
  <c r="B40" i="15"/>
  <c r="B40" i="14"/>
  <c r="B40" i="13"/>
  <c r="B40" i="12"/>
  <c r="B40" i="11"/>
  <c r="B40" i="10"/>
  <c r="B40" i="9"/>
  <c r="B40" i="8"/>
  <c r="B40" i="7"/>
  <c r="B40" i="6"/>
  <c r="B40" i="3"/>
  <c r="B40" i="2"/>
  <c r="D24" i="1"/>
  <c r="E24" i="1"/>
  <c r="F24" i="1"/>
  <c r="G24" i="1"/>
  <c r="H24" i="1"/>
  <c r="I24" i="1"/>
  <c r="J24" i="1"/>
  <c r="K24" i="1"/>
  <c r="L24" i="1"/>
  <c r="M24" i="1"/>
  <c r="D25" i="1"/>
  <c r="E25" i="1"/>
  <c r="F25" i="1"/>
  <c r="G25" i="1"/>
  <c r="H25" i="1"/>
  <c r="I25" i="1"/>
  <c r="J25" i="1"/>
  <c r="K25" i="1"/>
  <c r="L25" i="1"/>
  <c r="M25" i="1"/>
  <c r="D26" i="1"/>
  <c r="E26" i="1"/>
  <c r="F26" i="1"/>
  <c r="G26" i="1"/>
  <c r="H26" i="1"/>
  <c r="I26" i="1"/>
  <c r="J26" i="1"/>
  <c r="K26" i="1"/>
  <c r="L26" i="1"/>
  <c r="M26" i="1"/>
  <c r="D27" i="1"/>
  <c r="E27" i="1"/>
  <c r="F27" i="1"/>
  <c r="G27" i="1"/>
  <c r="H27" i="1"/>
  <c r="I27" i="1"/>
  <c r="J27" i="1"/>
  <c r="K27" i="1"/>
  <c r="L27" i="1"/>
  <c r="M27" i="1"/>
  <c r="D28" i="1"/>
  <c r="E28" i="1"/>
  <c r="F28" i="1"/>
  <c r="G28" i="1"/>
  <c r="H28" i="1"/>
  <c r="I28" i="1"/>
  <c r="J28" i="1"/>
  <c r="K28" i="1"/>
  <c r="L28" i="1"/>
  <c r="M28" i="1"/>
  <c r="D29" i="1"/>
  <c r="E29" i="1"/>
  <c r="F29" i="1"/>
  <c r="G29" i="1"/>
  <c r="H29" i="1"/>
  <c r="I29" i="1"/>
  <c r="J29" i="1"/>
  <c r="K29" i="1"/>
  <c r="L29" i="1"/>
  <c r="M29" i="1"/>
  <c r="D30" i="1"/>
  <c r="E30" i="1"/>
  <c r="F30" i="1"/>
  <c r="G30" i="1"/>
  <c r="H30" i="1"/>
  <c r="I30" i="1"/>
  <c r="J30" i="1"/>
  <c r="K30" i="1"/>
  <c r="L30" i="1"/>
  <c r="M30" i="1"/>
  <c r="D31" i="1"/>
  <c r="E31" i="1"/>
  <c r="F31" i="1"/>
  <c r="G31" i="1"/>
  <c r="H31" i="1"/>
  <c r="I31" i="1"/>
  <c r="J31" i="1"/>
  <c r="K31" i="1"/>
  <c r="L31" i="1"/>
  <c r="M31" i="1"/>
  <c r="D32" i="1"/>
  <c r="E32" i="1"/>
  <c r="F32" i="1"/>
  <c r="G32" i="1"/>
  <c r="H32" i="1"/>
  <c r="I32" i="1"/>
  <c r="J32" i="1"/>
  <c r="K32" i="1"/>
  <c r="L32" i="1"/>
  <c r="M32" i="1"/>
  <c r="D33" i="1"/>
  <c r="E33" i="1"/>
  <c r="F33" i="1"/>
  <c r="G33" i="1"/>
  <c r="H33" i="1"/>
  <c r="I33" i="1"/>
  <c r="J33" i="1"/>
  <c r="K33" i="1"/>
  <c r="L33" i="1"/>
  <c r="M33" i="1"/>
  <c r="D34" i="1"/>
  <c r="E34" i="1"/>
  <c r="F34" i="1"/>
  <c r="G34" i="1"/>
  <c r="H34" i="1"/>
  <c r="I34" i="1"/>
  <c r="J34" i="1"/>
  <c r="K34" i="1"/>
  <c r="L34" i="1"/>
  <c r="M34" i="1"/>
  <c r="D35" i="1"/>
  <c r="E35" i="1"/>
  <c r="F35" i="1"/>
  <c r="G35" i="1"/>
  <c r="H35" i="1"/>
  <c r="I35" i="1"/>
  <c r="J35" i="1"/>
  <c r="K35" i="1"/>
  <c r="L35" i="1"/>
  <c r="M35" i="1"/>
  <c r="D36" i="1"/>
  <c r="E36" i="1"/>
  <c r="F36" i="1"/>
  <c r="G36" i="1"/>
  <c r="H36" i="1"/>
  <c r="I36" i="1"/>
  <c r="J36" i="1"/>
  <c r="K36" i="1"/>
  <c r="L36" i="1"/>
  <c r="M36" i="1"/>
  <c r="D37" i="1"/>
  <c r="E37" i="1"/>
  <c r="F37" i="1"/>
  <c r="G37" i="1"/>
  <c r="H37" i="1"/>
  <c r="I37" i="1"/>
  <c r="J37" i="1"/>
  <c r="K37" i="1"/>
  <c r="L37" i="1"/>
  <c r="M37" i="1"/>
  <c r="D38" i="1"/>
  <c r="E38" i="1"/>
  <c r="F38" i="1"/>
  <c r="G38" i="1"/>
  <c r="H38" i="1"/>
  <c r="I38" i="1"/>
  <c r="J38" i="1"/>
  <c r="K38" i="1"/>
  <c r="L38" i="1"/>
  <c r="M38" i="1"/>
  <c r="D39" i="1"/>
  <c r="E39" i="1"/>
  <c r="F39" i="1"/>
  <c r="G39" i="1"/>
  <c r="H39" i="1"/>
  <c r="I39" i="1"/>
  <c r="J39" i="1"/>
  <c r="K39" i="1"/>
  <c r="L39" i="1"/>
  <c r="M39" i="1"/>
  <c r="E23" i="1"/>
  <c r="F23" i="1"/>
  <c r="G23" i="1"/>
  <c r="H23" i="1"/>
  <c r="I23" i="1"/>
  <c r="J23" i="1"/>
  <c r="K23" i="1"/>
  <c r="L23" i="1"/>
  <c r="M23" i="1"/>
  <c r="D23" i="1"/>
  <c r="D18" i="1"/>
  <c r="E18" i="1"/>
  <c r="F18" i="1"/>
  <c r="G18" i="1"/>
  <c r="H18" i="1"/>
  <c r="I18" i="1"/>
  <c r="J18" i="1"/>
  <c r="K18" i="1"/>
  <c r="L18" i="1"/>
  <c r="M18" i="1"/>
  <c r="D19" i="1"/>
  <c r="E19" i="1"/>
  <c r="F19" i="1"/>
  <c r="G19" i="1"/>
  <c r="H19" i="1"/>
  <c r="I19" i="1"/>
  <c r="J19" i="1"/>
  <c r="K19" i="1"/>
  <c r="L19" i="1"/>
  <c r="M19" i="1"/>
  <c r="D20" i="1"/>
  <c r="E20" i="1"/>
  <c r="F20" i="1"/>
  <c r="G20" i="1"/>
  <c r="H20" i="1"/>
  <c r="I20" i="1"/>
  <c r="J20" i="1"/>
  <c r="K20" i="1"/>
  <c r="L20" i="1"/>
  <c r="M20" i="1"/>
  <c r="E17" i="1"/>
  <c r="F17" i="1"/>
  <c r="G17" i="1"/>
  <c r="H17" i="1"/>
  <c r="I17" i="1"/>
  <c r="J17" i="1"/>
  <c r="K17" i="1"/>
  <c r="L17" i="1"/>
  <c r="M17" i="1"/>
  <c r="D17" i="1"/>
  <c r="D12" i="1"/>
  <c r="E12" i="1"/>
  <c r="F12" i="1"/>
  <c r="G12" i="1"/>
  <c r="H12" i="1"/>
  <c r="I12" i="1"/>
  <c r="J12" i="1"/>
  <c r="K12" i="1"/>
  <c r="L12" i="1"/>
  <c r="M12" i="1"/>
  <c r="D13" i="1"/>
  <c r="E13" i="1"/>
  <c r="F13" i="1"/>
  <c r="G13" i="1"/>
  <c r="H13" i="1"/>
  <c r="I13" i="1"/>
  <c r="J13" i="1"/>
  <c r="K13" i="1"/>
  <c r="L13" i="1"/>
  <c r="M13" i="1"/>
  <c r="D14" i="1"/>
  <c r="E14" i="1"/>
  <c r="F14" i="1"/>
  <c r="G14" i="1"/>
  <c r="H14" i="1"/>
  <c r="I14" i="1"/>
  <c r="J14" i="1"/>
  <c r="K14" i="1"/>
  <c r="L14" i="1"/>
  <c r="M14" i="1"/>
  <c r="E11" i="1"/>
  <c r="F11" i="1"/>
  <c r="G11" i="1"/>
  <c r="H11" i="1"/>
  <c r="I11" i="1"/>
  <c r="J11" i="1"/>
  <c r="K11" i="1"/>
  <c r="L11" i="1"/>
  <c r="M11" i="1"/>
  <c r="D11" i="1"/>
  <c r="B40" i="1" l="1"/>
  <c r="M15" i="9"/>
  <c r="M21" i="9"/>
  <c r="D15" i="68" l="1"/>
  <c r="E15" i="1" l="1"/>
  <c r="F15" i="1"/>
  <c r="G15" i="1"/>
  <c r="B39" i="3" l="1"/>
  <c r="C39" i="3" s="1"/>
  <c r="B38" i="3"/>
  <c r="C38" i="3" s="1"/>
  <c r="B37" i="3"/>
  <c r="C37" i="3" s="1"/>
  <c r="B36" i="3"/>
  <c r="C36" i="3" s="1"/>
  <c r="B35" i="3"/>
  <c r="C35" i="3" s="1"/>
  <c r="B34" i="3"/>
  <c r="C34" i="3" s="1"/>
  <c r="B33" i="3"/>
  <c r="C33" i="3" s="1"/>
  <c r="B32" i="3"/>
  <c r="C32" i="3" s="1"/>
  <c r="B31" i="3"/>
  <c r="C31" i="3" s="1"/>
  <c r="B30" i="3"/>
  <c r="C30" i="3" s="1"/>
  <c r="B29" i="3"/>
  <c r="C29" i="3" s="1"/>
  <c r="B28" i="3"/>
  <c r="C28" i="3" s="1"/>
  <c r="B27" i="3"/>
  <c r="C27" i="3" s="1"/>
  <c r="B26" i="3"/>
  <c r="C26" i="3" s="1"/>
  <c r="B25" i="3"/>
  <c r="C25" i="3" s="1"/>
  <c r="B24" i="3"/>
  <c r="C24" i="3" s="1"/>
  <c r="B23" i="3"/>
  <c r="C23" i="3" s="1"/>
  <c r="B20" i="3"/>
  <c r="C20" i="3" s="1"/>
  <c r="B19" i="3"/>
  <c r="C19" i="3" s="1"/>
  <c r="B18" i="3"/>
  <c r="C18" i="3" s="1"/>
  <c r="B17" i="3"/>
  <c r="B14" i="3"/>
  <c r="C14" i="3" s="1"/>
  <c r="B13" i="3"/>
  <c r="C13" i="3" s="1"/>
  <c r="B12" i="3"/>
  <c r="C12" i="3" s="1"/>
  <c r="B11" i="3"/>
  <c r="B39" i="6"/>
  <c r="C39" i="6" s="1"/>
  <c r="B38" i="6"/>
  <c r="C38" i="6" s="1"/>
  <c r="B37" i="6"/>
  <c r="C37" i="6" s="1"/>
  <c r="B36" i="6"/>
  <c r="C36" i="6" s="1"/>
  <c r="B35" i="6"/>
  <c r="C35" i="6" s="1"/>
  <c r="B34" i="6"/>
  <c r="C34" i="6" s="1"/>
  <c r="B33" i="6"/>
  <c r="C33" i="6" s="1"/>
  <c r="B32" i="6"/>
  <c r="C32" i="6" s="1"/>
  <c r="B31" i="6"/>
  <c r="C31" i="6" s="1"/>
  <c r="B30" i="6"/>
  <c r="C30" i="6" s="1"/>
  <c r="B29" i="6"/>
  <c r="C29" i="6" s="1"/>
  <c r="B28" i="6"/>
  <c r="C28" i="6" s="1"/>
  <c r="B27" i="6"/>
  <c r="C27" i="6" s="1"/>
  <c r="B26" i="6"/>
  <c r="C26" i="6" s="1"/>
  <c r="B25" i="6"/>
  <c r="C25" i="6" s="1"/>
  <c r="B24" i="6"/>
  <c r="C24" i="6" s="1"/>
  <c r="B23" i="6"/>
  <c r="C23" i="6" s="1"/>
  <c r="B20" i="6"/>
  <c r="C20" i="6" s="1"/>
  <c r="B19" i="6"/>
  <c r="C19" i="6" s="1"/>
  <c r="B18" i="6"/>
  <c r="C18" i="6" s="1"/>
  <c r="B17" i="6"/>
  <c r="C17" i="6" s="1"/>
  <c r="B14" i="6"/>
  <c r="C14" i="6" s="1"/>
  <c r="B13" i="6"/>
  <c r="C13" i="6" s="1"/>
  <c r="B12" i="6"/>
  <c r="C12" i="6" s="1"/>
  <c r="B11" i="6"/>
  <c r="B39" i="7"/>
  <c r="C39" i="7" s="1"/>
  <c r="B38" i="7"/>
  <c r="C38" i="7" s="1"/>
  <c r="B37" i="7"/>
  <c r="C37" i="7" s="1"/>
  <c r="B36" i="7"/>
  <c r="C36" i="7" s="1"/>
  <c r="B35" i="7"/>
  <c r="C35" i="7" s="1"/>
  <c r="B34" i="7"/>
  <c r="C34" i="7" s="1"/>
  <c r="B33" i="7"/>
  <c r="C33" i="7" s="1"/>
  <c r="B32" i="7"/>
  <c r="C32" i="7" s="1"/>
  <c r="B31" i="7"/>
  <c r="C31" i="7" s="1"/>
  <c r="B30" i="7"/>
  <c r="C30" i="7" s="1"/>
  <c r="B29" i="7"/>
  <c r="C29" i="7" s="1"/>
  <c r="B28" i="7"/>
  <c r="C28" i="7" s="1"/>
  <c r="B27" i="7"/>
  <c r="C27" i="7" s="1"/>
  <c r="B26" i="7"/>
  <c r="C26" i="7" s="1"/>
  <c r="B25" i="7"/>
  <c r="C25" i="7" s="1"/>
  <c r="B24" i="7"/>
  <c r="C24" i="7" s="1"/>
  <c r="B23" i="7"/>
  <c r="C23" i="7" s="1"/>
  <c r="B20" i="7"/>
  <c r="C20" i="7" s="1"/>
  <c r="B19" i="7"/>
  <c r="C19" i="7" s="1"/>
  <c r="B18" i="7"/>
  <c r="C18" i="7" s="1"/>
  <c r="B17" i="7"/>
  <c r="C17" i="7" s="1"/>
  <c r="B14" i="7"/>
  <c r="C14" i="7" s="1"/>
  <c r="B13" i="7"/>
  <c r="C13" i="7" s="1"/>
  <c r="B12" i="7"/>
  <c r="C12" i="7" s="1"/>
  <c r="B11" i="7"/>
  <c r="B39" i="8"/>
  <c r="C39" i="8" s="1"/>
  <c r="B38" i="8"/>
  <c r="C38" i="8" s="1"/>
  <c r="B37" i="8"/>
  <c r="C37" i="8" s="1"/>
  <c r="B36" i="8"/>
  <c r="C36" i="8" s="1"/>
  <c r="B35" i="8"/>
  <c r="C35" i="8" s="1"/>
  <c r="B34" i="8"/>
  <c r="C34" i="8" s="1"/>
  <c r="B33" i="8"/>
  <c r="C33" i="8" s="1"/>
  <c r="B32" i="8"/>
  <c r="C32" i="8" s="1"/>
  <c r="B31" i="8"/>
  <c r="C31" i="8" s="1"/>
  <c r="B30" i="8"/>
  <c r="C30" i="8" s="1"/>
  <c r="B29" i="8"/>
  <c r="C29" i="8" s="1"/>
  <c r="B28" i="8"/>
  <c r="C28" i="8" s="1"/>
  <c r="B27" i="8"/>
  <c r="C27" i="8" s="1"/>
  <c r="B26" i="8"/>
  <c r="C26" i="8" s="1"/>
  <c r="B25" i="8"/>
  <c r="C25" i="8" s="1"/>
  <c r="B24" i="8"/>
  <c r="C24" i="8" s="1"/>
  <c r="B23" i="8"/>
  <c r="C23" i="8" s="1"/>
  <c r="B20" i="8"/>
  <c r="C20" i="8" s="1"/>
  <c r="B19" i="8"/>
  <c r="C19" i="8" s="1"/>
  <c r="B18" i="8"/>
  <c r="C18" i="8" s="1"/>
  <c r="B17" i="8"/>
  <c r="C17" i="8" s="1"/>
  <c r="B14" i="8"/>
  <c r="C14" i="8" s="1"/>
  <c r="B13" i="8"/>
  <c r="C13" i="8" s="1"/>
  <c r="B12" i="8"/>
  <c r="C12" i="8" s="1"/>
  <c r="B11" i="8"/>
  <c r="B39" i="9"/>
  <c r="C39" i="9" s="1"/>
  <c r="B38" i="9"/>
  <c r="C38" i="9" s="1"/>
  <c r="B37" i="9"/>
  <c r="C37" i="9" s="1"/>
  <c r="B36" i="9"/>
  <c r="C36" i="9" s="1"/>
  <c r="B35" i="9"/>
  <c r="C35" i="9" s="1"/>
  <c r="B34" i="9"/>
  <c r="C34" i="9" s="1"/>
  <c r="B33" i="9"/>
  <c r="C33" i="9" s="1"/>
  <c r="B32" i="9"/>
  <c r="C32" i="9" s="1"/>
  <c r="B31" i="9"/>
  <c r="C31" i="9" s="1"/>
  <c r="B30" i="9"/>
  <c r="C30" i="9" s="1"/>
  <c r="B29" i="9"/>
  <c r="C29" i="9" s="1"/>
  <c r="B28" i="9"/>
  <c r="C28" i="9" s="1"/>
  <c r="B27" i="9"/>
  <c r="C27" i="9" s="1"/>
  <c r="B26" i="9"/>
  <c r="C26" i="9" s="1"/>
  <c r="B25" i="9"/>
  <c r="C25" i="9" s="1"/>
  <c r="B24" i="9"/>
  <c r="C24" i="9" s="1"/>
  <c r="B23" i="9"/>
  <c r="C23" i="9" s="1"/>
  <c r="B20" i="9"/>
  <c r="C20" i="9" s="1"/>
  <c r="B19" i="9"/>
  <c r="C19" i="9" s="1"/>
  <c r="B18" i="9"/>
  <c r="C18" i="9" s="1"/>
  <c r="B17" i="9"/>
  <c r="C17" i="9" s="1"/>
  <c r="B14" i="9"/>
  <c r="C14" i="9" s="1"/>
  <c r="B13" i="9"/>
  <c r="C13" i="9" s="1"/>
  <c r="B12" i="9"/>
  <c r="C12" i="9" s="1"/>
  <c r="B11" i="9"/>
  <c r="B39" i="10"/>
  <c r="C39" i="10" s="1"/>
  <c r="B38" i="10"/>
  <c r="C38" i="10" s="1"/>
  <c r="B37" i="10"/>
  <c r="C37" i="10" s="1"/>
  <c r="B36" i="10"/>
  <c r="C36" i="10" s="1"/>
  <c r="B35" i="10"/>
  <c r="C35" i="10" s="1"/>
  <c r="B34" i="10"/>
  <c r="C34" i="10" s="1"/>
  <c r="B33" i="10"/>
  <c r="C33" i="10" s="1"/>
  <c r="B32" i="10"/>
  <c r="C32" i="10" s="1"/>
  <c r="B31" i="10"/>
  <c r="C31" i="10" s="1"/>
  <c r="B30" i="10"/>
  <c r="C30" i="10" s="1"/>
  <c r="B29" i="10"/>
  <c r="C29" i="10" s="1"/>
  <c r="B28" i="10"/>
  <c r="C28" i="10" s="1"/>
  <c r="B27" i="10"/>
  <c r="C27" i="10" s="1"/>
  <c r="B26" i="10"/>
  <c r="C26" i="10" s="1"/>
  <c r="B25" i="10"/>
  <c r="C25" i="10" s="1"/>
  <c r="B24" i="10"/>
  <c r="C24" i="10" s="1"/>
  <c r="B23" i="10"/>
  <c r="C23" i="10" s="1"/>
  <c r="B20" i="10"/>
  <c r="C20" i="10" s="1"/>
  <c r="B19" i="10"/>
  <c r="C19" i="10" s="1"/>
  <c r="B18" i="10"/>
  <c r="C18" i="10" s="1"/>
  <c r="B17" i="10"/>
  <c r="C17" i="10" s="1"/>
  <c r="B14" i="10"/>
  <c r="C14" i="10" s="1"/>
  <c r="B13" i="10"/>
  <c r="C13" i="10" s="1"/>
  <c r="B12" i="10"/>
  <c r="C12" i="10" s="1"/>
  <c r="B11" i="10"/>
  <c r="B39" i="11"/>
  <c r="C39" i="11" s="1"/>
  <c r="B38" i="11"/>
  <c r="C38" i="11" s="1"/>
  <c r="B37" i="11"/>
  <c r="C37" i="11" s="1"/>
  <c r="B36" i="11"/>
  <c r="C36" i="11" s="1"/>
  <c r="B35" i="11"/>
  <c r="C35" i="11" s="1"/>
  <c r="B34" i="11"/>
  <c r="C34" i="11" s="1"/>
  <c r="B33" i="11"/>
  <c r="C33" i="11" s="1"/>
  <c r="B32" i="11"/>
  <c r="C32" i="11" s="1"/>
  <c r="B31" i="11"/>
  <c r="C31" i="11" s="1"/>
  <c r="B30" i="11"/>
  <c r="C30" i="11" s="1"/>
  <c r="B29" i="11"/>
  <c r="C29" i="11" s="1"/>
  <c r="B28" i="11"/>
  <c r="C28" i="11" s="1"/>
  <c r="B27" i="11"/>
  <c r="C27" i="11" s="1"/>
  <c r="B26" i="11"/>
  <c r="C26" i="11" s="1"/>
  <c r="B25" i="11"/>
  <c r="C25" i="11" s="1"/>
  <c r="B24" i="11"/>
  <c r="C24" i="11" s="1"/>
  <c r="B23" i="11"/>
  <c r="C23" i="11" s="1"/>
  <c r="B20" i="11"/>
  <c r="C20" i="11" s="1"/>
  <c r="B19" i="11"/>
  <c r="C19" i="11" s="1"/>
  <c r="B18" i="11"/>
  <c r="C18" i="11" s="1"/>
  <c r="B17" i="11"/>
  <c r="C17" i="11" s="1"/>
  <c r="B14" i="11"/>
  <c r="C14" i="11" s="1"/>
  <c r="B13" i="11"/>
  <c r="C13" i="11" s="1"/>
  <c r="B12" i="11"/>
  <c r="C12" i="11" s="1"/>
  <c r="B11" i="11"/>
  <c r="B39" i="12"/>
  <c r="C39" i="12" s="1"/>
  <c r="B38" i="12"/>
  <c r="C38" i="12" s="1"/>
  <c r="B37" i="12"/>
  <c r="C37" i="12" s="1"/>
  <c r="B36" i="12"/>
  <c r="C36" i="12" s="1"/>
  <c r="B35" i="12"/>
  <c r="C35" i="12" s="1"/>
  <c r="B34" i="12"/>
  <c r="C34" i="12" s="1"/>
  <c r="B33" i="12"/>
  <c r="C33" i="12" s="1"/>
  <c r="B32" i="12"/>
  <c r="C32" i="12" s="1"/>
  <c r="B31" i="12"/>
  <c r="C31" i="12" s="1"/>
  <c r="B30" i="12"/>
  <c r="C30" i="12" s="1"/>
  <c r="B29" i="12"/>
  <c r="C29" i="12" s="1"/>
  <c r="B28" i="12"/>
  <c r="C28" i="12" s="1"/>
  <c r="B27" i="12"/>
  <c r="C27" i="12" s="1"/>
  <c r="B26" i="12"/>
  <c r="C26" i="12" s="1"/>
  <c r="B25" i="12"/>
  <c r="C25" i="12" s="1"/>
  <c r="B24" i="12"/>
  <c r="C24" i="12" s="1"/>
  <c r="B23" i="12"/>
  <c r="C23" i="12" s="1"/>
  <c r="B20" i="12"/>
  <c r="C20" i="12" s="1"/>
  <c r="B19" i="12"/>
  <c r="C19" i="12" s="1"/>
  <c r="B18" i="12"/>
  <c r="C18" i="12" s="1"/>
  <c r="B17" i="12"/>
  <c r="C17" i="12" s="1"/>
  <c r="B14" i="12"/>
  <c r="C14" i="12" s="1"/>
  <c r="B13" i="12"/>
  <c r="C13" i="12" s="1"/>
  <c r="B12" i="12"/>
  <c r="C12" i="12" s="1"/>
  <c r="B11" i="12"/>
  <c r="C11" i="12" s="1"/>
  <c r="B39" i="13"/>
  <c r="C39" i="13" s="1"/>
  <c r="B38" i="13"/>
  <c r="C38" i="13" s="1"/>
  <c r="B37" i="13"/>
  <c r="C37" i="13" s="1"/>
  <c r="B36" i="13"/>
  <c r="C36" i="13" s="1"/>
  <c r="B35" i="13"/>
  <c r="C35" i="13" s="1"/>
  <c r="B34" i="13"/>
  <c r="C34" i="13" s="1"/>
  <c r="B33" i="13"/>
  <c r="C33" i="13" s="1"/>
  <c r="B32" i="13"/>
  <c r="C32" i="13" s="1"/>
  <c r="B31" i="13"/>
  <c r="C31" i="13" s="1"/>
  <c r="B30" i="13"/>
  <c r="C30" i="13" s="1"/>
  <c r="B29" i="13"/>
  <c r="C29" i="13" s="1"/>
  <c r="B28" i="13"/>
  <c r="C28" i="13" s="1"/>
  <c r="B27" i="13"/>
  <c r="C27" i="13" s="1"/>
  <c r="B26" i="13"/>
  <c r="C26" i="13" s="1"/>
  <c r="B25" i="13"/>
  <c r="C25" i="13" s="1"/>
  <c r="B24" i="13"/>
  <c r="C24" i="13" s="1"/>
  <c r="B23" i="13"/>
  <c r="C23" i="13" s="1"/>
  <c r="B20" i="13"/>
  <c r="C20" i="13" s="1"/>
  <c r="B19" i="13"/>
  <c r="C19" i="13" s="1"/>
  <c r="B18" i="13"/>
  <c r="C18" i="13" s="1"/>
  <c r="B17" i="13"/>
  <c r="C17" i="13" s="1"/>
  <c r="B14" i="13"/>
  <c r="C14" i="13" s="1"/>
  <c r="B13" i="13"/>
  <c r="C13" i="13" s="1"/>
  <c r="B12" i="13"/>
  <c r="C12" i="13" s="1"/>
  <c r="B11" i="13"/>
  <c r="B39" i="14"/>
  <c r="C39" i="14" s="1"/>
  <c r="B38" i="14"/>
  <c r="C38" i="14" s="1"/>
  <c r="B37" i="14"/>
  <c r="C37" i="14" s="1"/>
  <c r="B36" i="14"/>
  <c r="C36" i="14" s="1"/>
  <c r="B35" i="14"/>
  <c r="C35" i="14" s="1"/>
  <c r="B34" i="14"/>
  <c r="C34" i="14" s="1"/>
  <c r="B33" i="14"/>
  <c r="C33" i="14" s="1"/>
  <c r="B32" i="14"/>
  <c r="C32" i="14" s="1"/>
  <c r="B31" i="14"/>
  <c r="C31" i="14" s="1"/>
  <c r="B30" i="14"/>
  <c r="C30" i="14" s="1"/>
  <c r="B29" i="14"/>
  <c r="C29" i="14" s="1"/>
  <c r="B28" i="14"/>
  <c r="C28" i="14" s="1"/>
  <c r="B27" i="14"/>
  <c r="C27" i="14" s="1"/>
  <c r="B26" i="14"/>
  <c r="C26" i="14" s="1"/>
  <c r="B25" i="14"/>
  <c r="C25" i="14" s="1"/>
  <c r="B24" i="14"/>
  <c r="C24" i="14" s="1"/>
  <c r="B23" i="14"/>
  <c r="C23" i="14" s="1"/>
  <c r="B20" i="14"/>
  <c r="C20" i="14" s="1"/>
  <c r="B19" i="14"/>
  <c r="C19" i="14" s="1"/>
  <c r="B18" i="14"/>
  <c r="C18" i="14" s="1"/>
  <c r="B17" i="14"/>
  <c r="C17" i="14" s="1"/>
  <c r="B14" i="14"/>
  <c r="C14" i="14" s="1"/>
  <c r="B13" i="14"/>
  <c r="C13" i="14" s="1"/>
  <c r="B12" i="14"/>
  <c r="C12" i="14" s="1"/>
  <c r="B11" i="14"/>
  <c r="B39" i="15"/>
  <c r="C39" i="15" s="1"/>
  <c r="B38" i="15"/>
  <c r="C38" i="15" s="1"/>
  <c r="B37" i="15"/>
  <c r="C37" i="15" s="1"/>
  <c r="B36" i="15"/>
  <c r="C36" i="15" s="1"/>
  <c r="B35" i="15"/>
  <c r="C35" i="15" s="1"/>
  <c r="B34" i="15"/>
  <c r="C34" i="15" s="1"/>
  <c r="B33" i="15"/>
  <c r="C33" i="15" s="1"/>
  <c r="B32" i="15"/>
  <c r="C32" i="15" s="1"/>
  <c r="B31" i="15"/>
  <c r="C31" i="15" s="1"/>
  <c r="B30" i="15"/>
  <c r="C30" i="15" s="1"/>
  <c r="B29" i="15"/>
  <c r="C29" i="15" s="1"/>
  <c r="B28" i="15"/>
  <c r="C28" i="15" s="1"/>
  <c r="B27" i="15"/>
  <c r="C27" i="15" s="1"/>
  <c r="B26" i="15"/>
  <c r="C26" i="15" s="1"/>
  <c r="B25" i="15"/>
  <c r="C25" i="15" s="1"/>
  <c r="B24" i="15"/>
  <c r="C24" i="15" s="1"/>
  <c r="B23" i="15"/>
  <c r="C23" i="15" s="1"/>
  <c r="B20" i="15"/>
  <c r="C20" i="15" s="1"/>
  <c r="B19" i="15"/>
  <c r="C19" i="15" s="1"/>
  <c r="B18" i="15"/>
  <c r="C18" i="15" s="1"/>
  <c r="B17" i="15"/>
  <c r="B14" i="15"/>
  <c r="C14" i="15" s="1"/>
  <c r="B13" i="15"/>
  <c r="C13" i="15" s="1"/>
  <c r="B12" i="15"/>
  <c r="C12" i="15" s="1"/>
  <c r="B11" i="15"/>
  <c r="B39" i="16"/>
  <c r="C39" i="16" s="1"/>
  <c r="B38" i="16"/>
  <c r="C38" i="16" s="1"/>
  <c r="B37" i="16"/>
  <c r="C37" i="16" s="1"/>
  <c r="B36" i="16"/>
  <c r="C36" i="16" s="1"/>
  <c r="B35" i="16"/>
  <c r="C35" i="16" s="1"/>
  <c r="B34" i="16"/>
  <c r="C34" i="16" s="1"/>
  <c r="B33" i="16"/>
  <c r="C33" i="16" s="1"/>
  <c r="B32" i="16"/>
  <c r="C32" i="16" s="1"/>
  <c r="B31" i="16"/>
  <c r="C31" i="16" s="1"/>
  <c r="B30" i="16"/>
  <c r="C30" i="16" s="1"/>
  <c r="B29" i="16"/>
  <c r="C29" i="16" s="1"/>
  <c r="B28" i="16"/>
  <c r="C28" i="16" s="1"/>
  <c r="B27" i="16"/>
  <c r="C27" i="16" s="1"/>
  <c r="B26" i="16"/>
  <c r="C26" i="16" s="1"/>
  <c r="B25" i="16"/>
  <c r="C25" i="16" s="1"/>
  <c r="B24" i="16"/>
  <c r="C24" i="16" s="1"/>
  <c r="B23" i="16"/>
  <c r="C23" i="16" s="1"/>
  <c r="B20" i="16"/>
  <c r="C20" i="16" s="1"/>
  <c r="B19" i="16"/>
  <c r="C19" i="16" s="1"/>
  <c r="B18" i="16"/>
  <c r="C18" i="16" s="1"/>
  <c r="B17" i="16"/>
  <c r="C17" i="16" s="1"/>
  <c r="B14" i="16"/>
  <c r="C14" i="16" s="1"/>
  <c r="B13" i="16"/>
  <c r="C13" i="16" s="1"/>
  <c r="B12" i="16"/>
  <c r="C12" i="16" s="1"/>
  <c r="B11" i="16"/>
  <c r="B39" i="17"/>
  <c r="C39" i="17" s="1"/>
  <c r="B38" i="17"/>
  <c r="C38" i="17" s="1"/>
  <c r="B37" i="17"/>
  <c r="C37" i="17" s="1"/>
  <c r="B36" i="17"/>
  <c r="C36" i="17" s="1"/>
  <c r="B35" i="17"/>
  <c r="C35" i="17" s="1"/>
  <c r="B34" i="17"/>
  <c r="C34" i="17" s="1"/>
  <c r="B33" i="17"/>
  <c r="C33" i="17" s="1"/>
  <c r="B32" i="17"/>
  <c r="C32" i="17" s="1"/>
  <c r="B31" i="17"/>
  <c r="C31" i="17" s="1"/>
  <c r="B30" i="17"/>
  <c r="C30" i="17" s="1"/>
  <c r="B29" i="17"/>
  <c r="C29" i="17" s="1"/>
  <c r="B28" i="17"/>
  <c r="C28" i="17" s="1"/>
  <c r="B27" i="17"/>
  <c r="C27" i="17" s="1"/>
  <c r="B26" i="17"/>
  <c r="C26" i="17" s="1"/>
  <c r="B25" i="17"/>
  <c r="C25" i="17" s="1"/>
  <c r="B24" i="17"/>
  <c r="C24" i="17" s="1"/>
  <c r="B23" i="17"/>
  <c r="C23" i="17" s="1"/>
  <c r="B20" i="17"/>
  <c r="C20" i="17" s="1"/>
  <c r="B19" i="17"/>
  <c r="C19" i="17" s="1"/>
  <c r="B18" i="17"/>
  <c r="C18" i="17" s="1"/>
  <c r="B17" i="17"/>
  <c r="B14" i="17"/>
  <c r="C14" i="17" s="1"/>
  <c r="B13" i="17"/>
  <c r="C13" i="17" s="1"/>
  <c r="B12" i="17"/>
  <c r="C12" i="17" s="1"/>
  <c r="B11" i="17"/>
  <c r="B39" i="18"/>
  <c r="C39" i="18" s="1"/>
  <c r="B38" i="18"/>
  <c r="C38" i="18" s="1"/>
  <c r="B37" i="18"/>
  <c r="C37" i="18" s="1"/>
  <c r="B36" i="18"/>
  <c r="C36" i="18" s="1"/>
  <c r="B35" i="18"/>
  <c r="C35" i="18" s="1"/>
  <c r="B34" i="18"/>
  <c r="C34" i="18" s="1"/>
  <c r="B33" i="18"/>
  <c r="C33" i="18" s="1"/>
  <c r="B32" i="18"/>
  <c r="C32" i="18" s="1"/>
  <c r="B31" i="18"/>
  <c r="C31" i="18" s="1"/>
  <c r="B30" i="18"/>
  <c r="C30" i="18" s="1"/>
  <c r="B29" i="18"/>
  <c r="C29" i="18" s="1"/>
  <c r="B28" i="18"/>
  <c r="C28" i="18" s="1"/>
  <c r="B27" i="18"/>
  <c r="C27" i="18" s="1"/>
  <c r="B26" i="18"/>
  <c r="C26" i="18" s="1"/>
  <c r="B25" i="18"/>
  <c r="C25" i="18" s="1"/>
  <c r="B24" i="18"/>
  <c r="C24" i="18" s="1"/>
  <c r="B23" i="18"/>
  <c r="C23" i="18" s="1"/>
  <c r="B20" i="18"/>
  <c r="C20" i="18" s="1"/>
  <c r="B19" i="18"/>
  <c r="C19" i="18" s="1"/>
  <c r="B18" i="18"/>
  <c r="C18" i="18" s="1"/>
  <c r="B17" i="18"/>
  <c r="C17" i="18" s="1"/>
  <c r="B14" i="18"/>
  <c r="C14" i="18" s="1"/>
  <c r="B13" i="18"/>
  <c r="C13" i="18" s="1"/>
  <c r="B12" i="18"/>
  <c r="C12" i="18" s="1"/>
  <c r="B11" i="18"/>
  <c r="B39" i="19"/>
  <c r="C39" i="19" s="1"/>
  <c r="B38" i="19"/>
  <c r="C38" i="19" s="1"/>
  <c r="B37" i="19"/>
  <c r="C37" i="19" s="1"/>
  <c r="B36" i="19"/>
  <c r="C36" i="19" s="1"/>
  <c r="B35" i="19"/>
  <c r="C35" i="19" s="1"/>
  <c r="B34" i="19"/>
  <c r="C34" i="19" s="1"/>
  <c r="B33" i="19"/>
  <c r="C33" i="19" s="1"/>
  <c r="B32" i="19"/>
  <c r="C32" i="19" s="1"/>
  <c r="B31" i="19"/>
  <c r="C31" i="19" s="1"/>
  <c r="B30" i="19"/>
  <c r="C30" i="19" s="1"/>
  <c r="B29" i="19"/>
  <c r="C29" i="19" s="1"/>
  <c r="B28" i="19"/>
  <c r="C28" i="19" s="1"/>
  <c r="B27" i="19"/>
  <c r="C27" i="19" s="1"/>
  <c r="B26" i="19"/>
  <c r="C26" i="19" s="1"/>
  <c r="B25" i="19"/>
  <c r="C25" i="19" s="1"/>
  <c r="B24" i="19"/>
  <c r="C24" i="19" s="1"/>
  <c r="B23" i="19"/>
  <c r="C23" i="19" s="1"/>
  <c r="B20" i="19"/>
  <c r="C20" i="19" s="1"/>
  <c r="B19" i="19"/>
  <c r="C19" i="19" s="1"/>
  <c r="B18" i="19"/>
  <c r="C18" i="19" s="1"/>
  <c r="B17" i="19"/>
  <c r="C17" i="19" s="1"/>
  <c r="B14" i="19"/>
  <c r="C14" i="19" s="1"/>
  <c r="B13" i="19"/>
  <c r="C13" i="19" s="1"/>
  <c r="B12" i="19"/>
  <c r="C12" i="19" s="1"/>
  <c r="B11" i="19"/>
  <c r="B39" i="20"/>
  <c r="C39" i="20" s="1"/>
  <c r="B38" i="20"/>
  <c r="C38" i="20" s="1"/>
  <c r="B37" i="20"/>
  <c r="C37" i="20" s="1"/>
  <c r="B36" i="20"/>
  <c r="C36" i="20" s="1"/>
  <c r="B35" i="20"/>
  <c r="C35" i="20" s="1"/>
  <c r="B34" i="20"/>
  <c r="C34" i="20" s="1"/>
  <c r="B33" i="20"/>
  <c r="C33" i="20" s="1"/>
  <c r="B32" i="20"/>
  <c r="C32" i="20" s="1"/>
  <c r="B31" i="20"/>
  <c r="C31" i="20" s="1"/>
  <c r="B30" i="20"/>
  <c r="C30" i="20" s="1"/>
  <c r="B29" i="20"/>
  <c r="C29" i="20" s="1"/>
  <c r="B28" i="20"/>
  <c r="C28" i="20" s="1"/>
  <c r="B27" i="20"/>
  <c r="C27" i="20" s="1"/>
  <c r="B26" i="20"/>
  <c r="C26" i="20" s="1"/>
  <c r="B25" i="20"/>
  <c r="C25" i="20" s="1"/>
  <c r="B24" i="20"/>
  <c r="C24" i="20" s="1"/>
  <c r="B23" i="20"/>
  <c r="C23" i="20" s="1"/>
  <c r="B20" i="20"/>
  <c r="C20" i="20" s="1"/>
  <c r="B19" i="20"/>
  <c r="C19" i="20" s="1"/>
  <c r="B18" i="20"/>
  <c r="C18" i="20" s="1"/>
  <c r="B17" i="20"/>
  <c r="C17" i="20" s="1"/>
  <c r="B14" i="20"/>
  <c r="C14" i="20" s="1"/>
  <c r="B13" i="20"/>
  <c r="C13" i="20" s="1"/>
  <c r="B12" i="20"/>
  <c r="C12" i="20" s="1"/>
  <c r="B11" i="20"/>
  <c r="B39" i="21"/>
  <c r="C39" i="21" s="1"/>
  <c r="B38" i="21"/>
  <c r="C38" i="21" s="1"/>
  <c r="B37" i="21"/>
  <c r="C37" i="21" s="1"/>
  <c r="B36" i="21"/>
  <c r="C36" i="21" s="1"/>
  <c r="B35" i="21"/>
  <c r="C35" i="21" s="1"/>
  <c r="B34" i="21"/>
  <c r="C34" i="21" s="1"/>
  <c r="B33" i="21"/>
  <c r="C33" i="21" s="1"/>
  <c r="B32" i="21"/>
  <c r="C32" i="21" s="1"/>
  <c r="B31" i="21"/>
  <c r="C31" i="21" s="1"/>
  <c r="B30" i="21"/>
  <c r="C30" i="21" s="1"/>
  <c r="B29" i="21"/>
  <c r="C29" i="21" s="1"/>
  <c r="B28" i="21"/>
  <c r="C28" i="21" s="1"/>
  <c r="B27" i="21"/>
  <c r="C27" i="21" s="1"/>
  <c r="B26" i="21"/>
  <c r="C26" i="21" s="1"/>
  <c r="B25" i="21"/>
  <c r="C25" i="21" s="1"/>
  <c r="B24" i="21"/>
  <c r="C24" i="21" s="1"/>
  <c r="B23" i="21"/>
  <c r="C23" i="21" s="1"/>
  <c r="B20" i="21"/>
  <c r="C20" i="21" s="1"/>
  <c r="B19" i="21"/>
  <c r="C19" i="21" s="1"/>
  <c r="B18" i="21"/>
  <c r="C18" i="21" s="1"/>
  <c r="B17" i="21"/>
  <c r="C17" i="21" s="1"/>
  <c r="B14" i="21"/>
  <c r="C14" i="21" s="1"/>
  <c r="B13" i="21"/>
  <c r="C13" i="21" s="1"/>
  <c r="B12" i="21"/>
  <c r="C12" i="21" s="1"/>
  <c r="B11" i="21"/>
  <c r="C11" i="21" s="1"/>
  <c r="B39" i="22"/>
  <c r="C39" i="22" s="1"/>
  <c r="B38" i="22"/>
  <c r="C38" i="22" s="1"/>
  <c r="B37" i="22"/>
  <c r="C37" i="22" s="1"/>
  <c r="B36" i="22"/>
  <c r="C36" i="22" s="1"/>
  <c r="B35" i="22"/>
  <c r="C35" i="22" s="1"/>
  <c r="B34" i="22"/>
  <c r="C34" i="22" s="1"/>
  <c r="B33" i="22"/>
  <c r="C33" i="22" s="1"/>
  <c r="B32" i="22"/>
  <c r="C32" i="22" s="1"/>
  <c r="B31" i="22"/>
  <c r="C31" i="22" s="1"/>
  <c r="B30" i="22"/>
  <c r="C30" i="22" s="1"/>
  <c r="B29" i="22"/>
  <c r="C29" i="22" s="1"/>
  <c r="B28" i="22"/>
  <c r="C28" i="22" s="1"/>
  <c r="B27" i="22"/>
  <c r="C27" i="22" s="1"/>
  <c r="B26" i="22"/>
  <c r="C26" i="22" s="1"/>
  <c r="B25" i="22"/>
  <c r="C25" i="22" s="1"/>
  <c r="B24" i="22"/>
  <c r="C24" i="22" s="1"/>
  <c r="B23" i="22"/>
  <c r="C23" i="22" s="1"/>
  <c r="B20" i="22"/>
  <c r="C20" i="22" s="1"/>
  <c r="B19" i="22"/>
  <c r="C19" i="22" s="1"/>
  <c r="B18" i="22"/>
  <c r="C18" i="22" s="1"/>
  <c r="B17" i="22"/>
  <c r="C17" i="22" s="1"/>
  <c r="B14" i="22"/>
  <c r="C14" i="22" s="1"/>
  <c r="B13" i="22"/>
  <c r="C13" i="22" s="1"/>
  <c r="B12" i="22"/>
  <c r="C12" i="22" s="1"/>
  <c r="B11" i="22"/>
  <c r="B39" i="23"/>
  <c r="C39" i="23" s="1"/>
  <c r="B38" i="23"/>
  <c r="C38" i="23" s="1"/>
  <c r="B37" i="23"/>
  <c r="C37" i="23" s="1"/>
  <c r="B36" i="23"/>
  <c r="C36" i="23" s="1"/>
  <c r="B35" i="23"/>
  <c r="C35" i="23" s="1"/>
  <c r="B34" i="23"/>
  <c r="C34" i="23" s="1"/>
  <c r="B33" i="23"/>
  <c r="C33" i="23" s="1"/>
  <c r="B32" i="23"/>
  <c r="C32" i="23" s="1"/>
  <c r="B31" i="23"/>
  <c r="C31" i="23" s="1"/>
  <c r="B30" i="23"/>
  <c r="C30" i="23" s="1"/>
  <c r="B29" i="23"/>
  <c r="C29" i="23" s="1"/>
  <c r="B28" i="23"/>
  <c r="C28" i="23" s="1"/>
  <c r="B27" i="23"/>
  <c r="C27" i="23" s="1"/>
  <c r="B26" i="23"/>
  <c r="C26" i="23" s="1"/>
  <c r="B25" i="23"/>
  <c r="C25" i="23" s="1"/>
  <c r="B24" i="23"/>
  <c r="C24" i="23" s="1"/>
  <c r="B23" i="23"/>
  <c r="C23" i="23" s="1"/>
  <c r="B20" i="23"/>
  <c r="C20" i="23" s="1"/>
  <c r="B19" i="23"/>
  <c r="C19" i="23" s="1"/>
  <c r="B18" i="23"/>
  <c r="C18" i="23" s="1"/>
  <c r="B17" i="23"/>
  <c r="C17" i="23" s="1"/>
  <c r="B14" i="23"/>
  <c r="C14" i="23" s="1"/>
  <c r="B13" i="23"/>
  <c r="C13" i="23" s="1"/>
  <c r="B12" i="23"/>
  <c r="C12" i="23" s="1"/>
  <c r="B11" i="23"/>
  <c r="B39" i="24"/>
  <c r="C39" i="24" s="1"/>
  <c r="B38" i="24"/>
  <c r="C38" i="24" s="1"/>
  <c r="B37" i="24"/>
  <c r="C37" i="24" s="1"/>
  <c r="B36" i="24"/>
  <c r="C36" i="24" s="1"/>
  <c r="B35" i="24"/>
  <c r="C35" i="24" s="1"/>
  <c r="B34" i="24"/>
  <c r="C34" i="24" s="1"/>
  <c r="B33" i="24"/>
  <c r="C33" i="24" s="1"/>
  <c r="B32" i="24"/>
  <c r="C32" i="24" s="1"/>
  <c r="B31" i="24"/>
  <c r="C31" i="24" s="1"/>
  <c r="B30" i="24"/>
  <c r="C30" i="24" s="1"/>
  <c r="B29" i="24"/>
  <c r="C29" i="24" s="1"/>
  <c r="B28" i="24"/>
  <c r="C28" i="24" s="1"/>
  <c r="B27" i="24"/>
  <c r="C27" i="24" s="1"/>
  <c r="B26" i="24"/>
  <c r="C26" i="24" s="1"/>
  <c r="B25" i="24"/>
  <c r="C25" i="24" s="1"/>
  <c r="B24" i="24"/>
  <c r="C24" i="24" s="1"/>
  <c r="B23" i="24"/>
  <c r="C23" i="24" s="1"/>
  <c r="B20" i="24"/>
  <c r="C20" i="24" s="1"/>
  <c r="B19" i="24"/>
  <c r="C19" i="24" s="1"/>
  <c r="B18" i="24"/>
  <c r="C18" i="24" s="1"/>
  <c r="B17" i="24"/>
  <c r="C17" i="24" s="1"/>
  <c r="B14" i="24"/>
  <c r="C14" i="24" s="1"/>
  <c r="B13" i="24"/>
  <c r="C13" i="24" s="1"/>
  <c r="B12" i="24"/>
  <c r="C12" i="24" s="1"/>
  <c r="B11" i="24"/>
  <c r="B39" i="25"/>
  <c r="C39" i="25" s="1"/>
  <c r="B38" i="25"/>
  <c r="C38" i="25" s="1"/>
  <c r="B37" i="25"/>
  <c r="C37" i="25" s="1"/>
  <c r="B36" i="25"/>
  <c r="C36" i="25" s="1"/>
  <c r="B35" i="25"/>
  <c r="C35" i="25" s="1"/>
  <c r="B34" i="25"/>
  <c r="C34" i="25" s="1"/>
  <c r="B33" i="25"/>
  <c r="C33" i="25" s="1"/>
  <c r="B32" i="25"/>
  <c r="C32" i="25" s="1"/>
  <c r="B31" i="25"/>
  <c r="C31" i="25" s="1"/>
  <c r="B30" i="25"/>
  <c r="C30" i="25" s="1"/>
  <c r="B29" i="25"/>
  <c r="C29" i="25" s="1"/>
  <c r="B28" i="25"/>
  <c r="C28" i="25" s="1"/>
  <c r="B27" i="25"/>
  <c r="C27" i="25" s="1"/>
  <c r="B26" i="25"/>
  <c r="C26" i="25" s="1"/>
  <c r="B25" i="25"/>
  <c r="C25" i="25" s="1"/>
  <c r="B24" i="25"/>
  <c r="C24" i="25" s="1"/>
  <c r="B23" i="25"/>
  <c r="C23" i="25" s="1"/>
  <c r="B20" i="25"/>
  <c r="C20" i="25" s="1"/>
  <c r="B19" i="25"/>
  <c r="C19" i="25" s="1"/>
  <c r="B18" i="25"/>
  <c r="C18" i="25" s="1"/>
  <c r="B17" i="25"/>
  <c r="C17" i="25" s="1"/>
  <c r="B14" i="25"/>
  <c r="C14" i="25" s="1"/>
  <c r="B13" i="25"/>
  <c r="C13" i="25" s="1"/>
  <c r="B12" i="25"/>
  <c r="C12" i="25" s="1"/>
  <c r="B11" i="25"/>
  <c r="B39" i="26"/>
  <c r="C39" i="26" s="1"/>
  <c r="B38" i="26"/>
  <c r="C38" i="26" s="1"/>
  <c r="B37" i="26"/>
  <c r="C37" i="26" s="1"/>
  <c r="B36" i="26"/>
  <c r="C36" i="26" s="1"/>
  <c r="B35" i="26"/>
  <c r="C35" i="26" s="1"/>
  <c r="B34" i="26"/>
  <c r="C34" i="26" s="1"/>
  <c r="B33" i="26"/>
  <c r="C33" i="26" s="1"/>
  <c r="B32" i="26"/>
  <c r="C32" i="26" s="1"/>
  <c r="B31" i="26"/>
  <c r="C31" i="26" s="1"/>
  <c r="B30" i="26"/>
  <c r="C30" i="26" s="1"/>
  <c r="B29" i="26"/>
  <c r="C29" i="26" s="1"/>
  <c r="B28" i="26"/>
  <c r="C28" i="26" s="1"/>
  <c r="B27" i="26"/>
  <c r="C27" i="26" s="1"/>
  <c r="B26" i="26"/>
  <c r="C26" i="26" s="1"/>
  <c r="B25" i="26"/>
  <c r="C25" i="26" s="1"/>
  <c r="B24" i="26"/>
  <c r="C24" i="26" s="1"/>
  <c r="B23" i="26"/>
  <c r="C23" i="26" s="1"/>
  <c r="B20" i="26"/>
  <c r="C20" i="26" s="1"/>
  <c r="B19" i="26"/>
  <c r="C19" i="26" s="1"/>
  <c r="B18" i="26"/>
  <c r="C18" i="26" s="1"/>
  <c r="B17" i="26"/>
  <c r="C17" i="26" s="1"/>
  <c r="B14" i="26"/>
  <c r="C14" i="26" s="1"/>
  <c r="B13" i="26"/>
  <c r="C13" i="26" s="1"/>
  <c r="B12" i="26"/>
  <c r="C12" i="26" s="1"/>
  <c r="B11" i="26"/>
  <c r="B39" i="27"/>
  <c r="C39" i="27" s="1"/>
  <c r="B38" i="27"/>
  <c r="C38" i="27" s="1"/>
  <c r="B37" i="27"/>
  <c r="C37" i="27" s="1"/>
  <c r="B36" i="27"/>
  <c r="C36" i="27" s="1"/>
  <c r="B35" i="27"/>
  <c r="C35" i="27" s="1"/>
  <c r="B34" i="27"/>
  <c r="C34" i="27" s="1"/>
  <c r="B33" i="27"/>
  <c r="C33" i="27" s="1"/>
  <c r="B32" i="27"/>
  <c r="C32" i="27" s="1"/>
  <c r="B31" i="27"/>
  <c r="C31" i="27" s="1"/>
  <c r="B30" i="27"/>
  <c r="C30" i="27" s="1"/>
  <c r="B29" i="27"/>
  <c r="C29" i="27" s="1"/>
  <c r="B28" i="27"/>
  <c r="C28" i="27" s="1"/>
  <c r="B27" i="27"/>
  <c r="C27" i="27" s="1"/>
  <c r="B26" i="27"/>
  <c r="C26" i="27" s="1"/>
  <c r="B25" i="27"/>
  <c r="C25" i="27" s="1"/>
  <c r="B24" i="27"/>
  <c r="C24" i="27" s="1"/>
  <c r="B23" i="27"/>
  <c r="C23" i="27" s="1"/>
  <c r="B20" i="27"/>
  <c r="C20" i="27" s="1"/>
  <c r="B19" i="27"/>
  <c r="C19" i="27" s="1"/>
  <c r="B18" i="27"/>
  <c r="C18" i="27" s="1"/>
  <c r="B17" i="27"/>
  <c r="C17" i="27" s="1"/>
  <c r="B14" i="27"/>
  <c r="C14" i="27" s="1"/>
  <c r="B13" i="27"/>
  <c r="C13" i="27" s="1"/>
  <c r="B12" i="27"/>
  <c r="C12" i="27" s="1"/>
  <c r="B11" i="27"/>
  <c r="B39" i="28"/>
  <c r="C39" i="28" s="1"/>
  <c r="B38" i="28"/>
  <c r="C38" i="28" s="1"/>
  <c r="B37" i="28"/>
  <c r="C37" i="28" s="1"/>
  <c r="B36" i="28"/>
  <c r="C36" i="28" s="1"/>
  <c r="B35" i="28"/>
  <c r="C35" i="28" s="1"/>
  <c r="B34" i="28"/>
  <c r="C34" i="28" s="1"/>
  <c r="B33" i="28"/>
  <c r="C33" i="28" s="1"/>
  <c r="B32" i="28"/>
  <c r="C32" i="28" s="1"/>
  <c r="B31" i="28"/>
  <c r="C31" i="28" s="1"/>
  <c r="B30" i="28"/>
  <c r="C30" i="28" s="1"/>
  <c r="B29" i="28"/>
  <c r="C29" i="28" s="1"/>
  <c r="B28" i="28"/>
  <c r="C28" i="28" s="1"/>
  <c r="B27" i="28"/>
  <c r="C27" i="28" s="1"/>
  <c r="B26" i="28"/>
  <c r="C26" i="28" s="1"/>
  <c r="B25" i="28"/>
  <c r="C25" i="28" s="1"/>
  <c r="B24" i="28"/>
  <c r="C24" i="28" s="1"/>
  <c r="B23" i="28"/>
  <c r="C23" i="28" s="1"/>
  <c r="B20" i="28"/>
  <c r="C20" i="28" s="1"/>
  <c r="B19" i="28"/>
  <c r="C19" i="28" s="1"/>
  <c r="B18" i="28"/>
  <c r="C18" i="28" s="1"/>
  <c r="B17" i="28"/>
  <c r="C17" i="28" s="1"/>
  <c r="B14" i="28"/>
  <c r="C14" i="28" s="1"/>
  <c r="B13" i="28"/>
  <c r="C13" i="28" s="1"/>
  <c r="B12" i="28"/>
  <c r="C12" i="28" s="1"/>
  <c r="B11" i="28"/>
  <c r="C11" i="28" s="1"/>
  <c r="B39" i="29"/>
  <c r="C39" i="29" s="1"/>
  <c r="B38" i="29"/>
  <c r="C38" i="29" s="1"/>
  <c r="B37" i="29"/>
  <c r="C37" i="29" s="1"/>
  <c r="B36" i="29"/>
  <c r="C36" i="29" s="1"/>
  <c r="B35" i="29"/>
  <c r="C35" i="29" s="1"/>
  <c r="B34" i="29"/>
  <c r="C34" i="29" s="1"/>
  <c r="B33" i="29"/>
  <c r="C33" i="29" s="1"/>
  <c r="B32" i="29"/>
  <c r="C32" i="29" s="1"/>
  <c r="B31" i="29"/>
  <c r="C31" i="29" s="1"/>
  <c r="B30" i="29"/>
  <c r="C30" i="29" s="1"/>
  <c r="B29" i="29"/>
  <c r="C29" i="29" s="1"/>
  <c r="B28" i="29"/>
  <c r="C28" i="29" s="1"/>
  <c r="B27" i="29"/>
  <c r="C27" i="29" s="1"/>
  <c r="B26" i="29"/>
  <c r="C26" i="29" s="1"/>
  <c r="B25" i="29"/>
  <c r="C25" i="29" s="1"/>
  <c r="B24" i="29"/>
  <c r="C24" i="29" s="1"/>
  <c r="B23" i="29"/>
  <c r="C23" i="29" s="1"/>
  <c r="B20" i="29"/>
  <c r="C20" i="29" s="1"/>
  <c r="B19" i="29"/>
  <c r="C19" i="29" s="1"/>
  <c r="B18" i="29"/>
  <c r="C18" i="29" s="1"/>
  <c r="B17" i="29"/>
  <c r="C17" i="29" s="1"/>
  <c r="B14" i="29"/>
  <c r="C14" i="29" s="1"/>
  <c r="B13" i="29"/>
  <c r="C13" i="29" s="1"/>
  <c r="B12" i="29"/>
  <c r="C12" i="29" s="1"/>
  <c r="B11" i="29"/>
  <c r="C11" i="29" s="1"/>
  <c r="B39" i="30"/>
  <c r="C39" i="30" s="1"/>
  <c r="B38" i="30"/>
  <c r="C38" i="30" s="1"/>
  <c r="B37" i="30"/>
  <c r="C37" i="30" s="1"/>
  <c r="B36" i="30"/>
  <c r="C36" i="30" s="1"/>
  <c r="B35" i="30"/>
  <c r="C35" i="30" s="1"/>
  <c r="B34" i="30"/>
  <c r="C34" i="30" s="1"/>
  <c r="B33" i="30"/>
  <c r="C33" i="30" s="1"/>
  <c r="B32" i="30"/>
  <c r="C32" i="30" s="1"/>
  <c r="B31" i="30"/>
  <c r="C31" i="30" s="1"/>
  <c r="B30" i="30"/>
  <c r="C30" i="30" s="1"/>
  <c r="B29" i="30"/>
  <c r="C29" i="30" s="1"/>
  <c r="B28" i="30"/>
  <c r="C28" i="30" s="1"/>
  <c r="B27" i="30"/>
  <c r="C27" i="30" s="1"/>
  <c r="B26" i="30"/>
  <c r="C26" i="30" s="1"/>
  <c r="B25" i="30"/>
  <c r="C25" i="30" s="1"/>
  <c r="B24" i="30"/>
  <c r="C24" i="30" s="1"/>
  <c r="B23" i="30"/>
  <c r="C23" i="30" s="1"/>
  <c r="B20" i="30"/>
  <c r="C20" i="30" s="1"/>
  <c r="B19" i="30"/>
  <c r="C19" i="30" s="1"/>
  <c r="B18" i="30"/>
  <c r="C18" i="30" s="1"/>
  <c r="B17" i="30"/>
  <c r="C17" i="30" s="1"/>
  <c r="B14" i="30"/>
  <c r="C14" i="30" s="1"/>
  <c r="B13" i="30"/>
  <c r="C13" i="30" s="1"/>
  <c r="B12" i="30"/>
  <c r="C12" i="30" s="1"/>
  <c r="B11" i="30"/>
  <c r="B39" i="31"/>
  <c r="C39" i="31" s="1"/>
  <c r="B38" i="31"/>
  <c r="C38" i="31" s="1"/>
  <c r="B37" i="31"/>
  <c r="C37" i="31" s="1"/>
  <c r="B36" i="31"/>
  <c r="C36" i="31" s="1"/>
  <c r="B35" i="31"/>
  <c r="C35" i="31" s="1"/>
  <c r="B34" i="31"/>
  <c r="C34" i="31" s="1"/>
  <c r="B33" i="31"/>
  <c r="C33" i="31" s="1"/>
  <c r="B32" i="31"/>
  <c r="C32" i="31" s="1"/>
  <c r="B31" i="31"/>
  <c r="C31" i="31" s="1"/>
  <c r="B30" i="31"/>
  <c r="C30" i="31" s="1"/>
  <c r="B29" i="31"/>
  <c r="C29" i="31" s="1"/>
  <c r="B28" i="31"/>
  <c r="C28" i="31" s="1"/>
  <c r="B27" i="31"/>
  <c r="C27" i="31" s="1"/>
  <c r="B26" i="31"/>
  <c r="C26" i="31" s="1"/>
  <c r="B25" i="31"/>
  <c r="C25" i="31" s="1"/>
  <c r="B24" i="31"/>
  <c r="C24" i="31" s="1"/>
  <c r="B23" i="31"/>
  <c r="C23" i="31" s="1"/>
  <c r="B20" i="31"/>
  <c r="C20" i="31" s="1"/>
  <c r="B19" i="31"/>
  <c r="C19" i="31" s="1"/>
  <c r="B18" i="31"/>
  <c r="C18" i="31" s="1"/>
  <c r="B17" i="31"/>
  <c r="C17" i="31" s="1"/>
  <c r="B14" i="31"/>
  <c r="C14" i="31" s="1"/>
  <c r="B13" i="31"/>
  <c r="C13" i="31" s="1"/>
  <c r="B12" i="31"/>
  <c r="C12" i="31" s="1"/>
  <c r="B11" i="31"/>
  <c r="B39" i="32"/>
  <c r="C39" i="32" s="1"/>
  <c r="B38" i="32"/>
  <c r="C38" i="32" s="1"/>
  <c r="B37" i="32"/>
  <c r="C37" i="32" s="1"/>
  <c r="B36" i="32"/>
  <c r="C36" i="32" s="1"/>
  <c r="B35" i="32"/>
  <c r="C35" i="32" s="1"/>
  <c r="B34" i="32"/>
  <c r="C34" i="32" s="1"/>
  <c r="B33" i="32"/>
  <c r="C33" i="32" s="1"/>
  <c r="B32" i="32"/>
  <c r="C32" i="32" s="1"/>
  <c r="B31" i="32"/>
  <c r="C31" i="32" s="1"/>
  <c r="B30" i="32"/>
  <c r="C30" i="32" s="1"/>
  <c r="B29" i="32"/>
  <c r="C29" i="32" s="1"/>
  <c r="B28" i="32"/>
  <c r="C28" i="32" s="1"/>
  <c r="B27" i="32"/>
  <c r="C27" i="32" s="1"/>
  <c r="B26" i="32"/>
  <c r="C26" i="32" s="1"/>
  <c r="B25" i="32"/>
  <c r="C25" i="32" s="1"/>
  <c r="B24" i="32"/>
  <c r="C24" i="32" s="1"/>
  <c r="B23" i="32"/>
  <c r="C23" i="32" s="1"/>
  <c r="B20" i="32"/>
  <c r="C20" i="32" s="1"/>
  <c r="B19" i="32"/>
  <c r="C19" i="32" s="1"/>
  <c r="B18" i="32"/>
  <c r="C18" i="32" s="1"/>
  <c r="B17" i="32"/>
  <c r="C17" i="32" s="1"/>
  <c r="B14" i="32"/>
  <c r="C14" i="32" s="1"/>
  <c r="B13" i="32"/>
  <c r="C13" i="32" s="1"/>
  <c r="B12" i="32"/>
  <c r="C12" i="32" s="1"/>
  <c r="B11" i="32"/>
  <c r="B39" i="33"/>
  <c r="C39" i="33" s="1"/>
  <c r="B38" i="33"/>
  <c r="C38" i="33" s="1"/>
  <c r="B37" i="33"/>
  <c r="C37" i="33" s="1"/>
  <c r="B36" i="33"/>
  <c r="C36" i="33" s="1"/>
  <c r="B35" i="33"/>
  <c r="C35" i="33" s="1"/>
  <c r="B34" i="33"/>
  <c r="C34" i="33" s="1"/>
  <c r="B33" i="33"/>
  <c r="C33" i="33" s="1"/>
  <c r="B32" i="33"/>
  <c r="C32" i="33" s="1"/>
  <c r="B31" i="33"/>
  <c r="C31" i="33" s="1"/>
  <c r="B30" i="33"/>
  <c r="C30" i="33" s="1"/>
  <c r="B29" i="33"/>
  <c r="C29" i="33" s="1"/>
  <c r="B28" i="33"/>
  <c r="C28" i="33" s="1"/>
  <c r="B27" i="33"/>
  <c r="C27" i="33" s="1"/>
  <c r="B26" i="33"/>
  <c r="C26" i="33" s="1"/>
  <c r="B25" i="33"/>
  <c r="C25" i="33" s="1"/>
  <c r="B24" i="33"/>
  <c r="C24" i="33" s="1"/>
  <c r="B23" i="33"/>
  <c r="C23" i="33" s="1"/>
  <c r="B20" i="33"/>
  <c r="C20" i="33" s="1"/>
  <c r="B19" i="33"/>
  <c r="C19" i="33" s="1"/>
  <c r="B18" i="33"/>
  <c r="C18" i="33" s="1"/>
  <c r="B17" i="33"/>
  <c r="C17" i="33" s="1"/>
  <c r="B14" i="33"/>
  <c r="C14" i="33" s="1"/>
  <c r="B13" i="33"/>
  <c r="C13" i="33" s="1"/>
  <c r="B12" i="33"/>
  <c r="C12" i="33" s="1"/>
  <c r="B11" i="33"/>
  <c r="B39" i="34"/>
  <c r="C39" i="34" s="1"/>
  <c r="B38" i="34"/>
  <c r="C38" i="34" s="1"/>
  <c r="B37" i="34"/>
  <c r="C37" i="34" s="1"/>
  <c r="B36" i="34"/>
  <c r="C36" i="34" s="1"/>
  <c r="B35" i="34"/>
  <c r="C35" i="34" s="1"/>
  <c r="B34" i="34"/>
  <c r="C34" i="34" s="1"/>
  <c r="B33" i="34"/>
  <c r="C33" i="34" s="1"/>
  <c r="B32" i="34"/>
  <c r="C32" i="34" s="1"/>
  <c r="B31" i="34"/>
  <c r="C31" i="34" s="1"/>
  <c r="B30" i="34"/>
  <c r="C30" i="34" s="1"/>
  <c r="B29" i="34"/>
  <c r="C29" i="34" s="1"/>
  <c r="B28" i="34"/>
  <c r="C28" i="34" s="1"/>
  <c r="B27" i="34"/>
  <c r="C27" i="34" s="1"/>
  <c r="B26" i="34"/>
  <c r="C26" i="34" s="1"/>
  <c r="B25" i="34"/>
  <c r="C25" i="34" s="1"/>
  <c r="B24" i="34"/>
  <c r="C24" i="34" s="1"/>
  <c r="B23" i="34"/>
  <c r="C23" i="34" s="1"/>
  <c r="B20" i="34"/>
  <c r="C20" i="34" s="1"/>
  <c r="B19" i="34"/>
  <c r="C19" i="34" s="1"/>
  <c r="B18" i="34"/>
  <c r="C18" i="34" s="1"/>
  <c r="B17" i="34"/>
  <c r="C17" i="34" s="1"/>
  <c r="B14" i="34"/>
  <c r="C14" i="34" s="1"/>
  <c r="B13" i="34"/>
  <c r="C13" i="34" s="1"/>
  <c r="B12" i="34"/>
  <c r="C12" i="34" s="1"/>
  <c r="B11" i="34"/>
  <c r="B39" i="35"/>
  <c r="C39" i="35" s="1"/>
  <c r="B38" i="35"/>
  <c r="C38" i="35" s="1"/>
  <c r="B37" i="35"/>
  <c r="C37" i="35" s="1"/>
  <c r="B36" i="35"/>
  <c r="C36" i="35" s="1"/>
  <c r="B35" i="35"/>
  <c r="C35" i="35" s="1"/>
  <c r="B34" i="35"/>
  <c r="C34" i="35" s="1"/>
  <c r="B33" i="35"/>
  <c r="C33" i="35" s="1"/>
  <c r="B32" i="35"/>
  <c r="C32" i="35" s="1"/>
  <c r="B31" i="35"/>
  <c r="C31" i="35" s="1"/>
  <c r="B30" i="35"/>
  <c r="C30" i="35" s="1"/>
  <c r="B29" i="35"/>
  <c r="C29" i="35" s="1"/>
  <c r="B28" i="35"/>
  <c r="C28" i="35" s="1"/>
  <c r="B27" i="35"/>
  <c r="C27" i="35" s="1"/>
  <c r="B26" i="35"/>
  <c r="C26" i="35" s="1"/>
  <c r="B25" i="35"/>
  <c r="C25" i="35" s="1"/>
  <c r="B24" i="35"/>
  <c r="C24" i="35" s="1"/>
  <c r="B23" i="35"/>
  <c r="C23" i="35" s="1"/>
  <c r="B20" i="35"/>
  <c r="C20" i="35" s="1"/>
  <c r="B19" i="35"/>
  <c r="C19" i="35" s="1"/>
  <c r="B18" i="35"/>
  <c r="C18" i="35" s="1"/>
  <c r="B17" i="35"/>
  <c r="C17" i="35" s="1"/>
  <c r="B14" i="35"/>
  <c r="C14" i="35" s="1"/>
  <c r="B13" i="35"/>
  <c r="C13" i="35" s="1"/>
  <c r="B12" i="35"/>
  <c r="C12" i="35" s="1"/>
  <c r="B11" i="35"/>
  <c r="C11" i="35" s="1"/>
  <c r="B39" i="36"/>
  <c r="C39" i="36" s="1"/>
  <c r="B38" i="36"/>
  <c r="C38" i="36" s="1"/>
  <c r="B37" i="36"/>
  <c r="C37" i="36" s="1"/>
  <c r="B36" i="36"/>
  <c r="C36" i="36" s="1"/>
  <c r="B35" i="36"/>
  <c r="C35" i="36" s="1"/>
  <c r="B34" i="36"/>
  <c r="C34" i="36" s="1"/>
  <c r="B33" i="36"/>
  <c r="C33" i="36" s="1"/>
  <c r="B32" i="36"/>
  <c r="C32" i="36" s="1"/>
  <c r="B31" i="36"/>
  <c r="C31" i="36" s="1"/>
  <c r="B30" i="36"/>
  <c r="C30" i="36" s="1"/>
  <c r="B29" i="36"/>
  <c r="C29" i="36" s="1"/>
  <c r="B28" i="36"/>
  <c r="C28" i="36" s="1"/>
  <c r="B27" i="36"/>
  <c r="C27" i="36" s="1"/>
  <c r="B26" i="36"/>
  <c r="C26" i="36" s="1"/>
  <c r="B25" i="36"/>
  <c r="C25" i="36" s="1"/>
  <c r="B24" i="36"/>
  <c r="C24" i="36" s="1"/>
  <c r="B23" i="36"/>
  <c r="C23" i="36" s="1"/>
  <c r="B20" i="36"/>
  <c r="C20" i="36" s="1"/>
  <c r="B19" i="36"/>
  <c r="C19" i="36" s="1"/>
  <c r="B18" i="36"/>
  <c r="C18" i="36" s="1"/>
  <c r="B17" i="36"/>
  <c r="C17" i="36" s="1"/>
  <c r="B14" i="36"/>
  <c r="C14" i="36" s="1"/>
  <c r="B13" i="36"/>
  <c r="C13" i="36" s="1"/>
  <c r="B12" i="36"/>
  <c r="C12" i="36" s="1"/>
  <c r="B11" i="36"/>
  <c r="B39" i="37"/>
  <c r="C39" i="37" s="1"/>
  <c r="B38" i="37"/>
  <c r="C38" i="37" s="1"/>
  <c r="B37" i="37"/>
  <c r="C37" i="37" s="1"/>
  <c r="B36" i="37"/>
  <c r="C36" i="37" s="1"/>
  <c r="B35" i="37"/>
  <c r="C35" i="37" s="1"/>
  <c r="B34" i="37"/>
  <c r="C34" i="37" s="1"/>
  <c r="B33" i="37"/>
  <c r="C33" i="37" s="1"/>
  <c r="B32" i="37"/>
  <c r="C32" i="37" s="1"/>
  <c r="B31" i="37"/>
  <c r="C31" i="37" s="1"/>
  <c r="B30" i="37"/>
  <c r="C30" i="37" s="1"/>
  <c r="B29" i="37"/>
  <c r="C29" i="37" s="1"/>
  <c r="B28" i="37"/>
  <c r="C28" i="37" s="1"/>
  <c r="B27" i="37"/>
  <c r="C27" i="37" s="1"/>
  <c r="B26" i="37"/>
  <c r="C26" i="37" s="1"/>
  <c r="B25" i="37"/>
  <c r="C25" i="37" s="1"/>
  <c r="B24" i="37"/>
  <c r="C24" i="37" s="1"/>
  <c r="B23" i="37"/>
  <c r="C23" i="37" s="1"/>
  <c r="B20" i="37"/>
  <c r="C20" i="37" s="1"/>
  <c r="B19" i="37"/>
  <c r="C19" i="37" s="1"/>
  <c r="B18" i="37"/>
  <c r="C18" i="37" s="1"/>
  <c r="B17" i="37"/>
  <c r="C17" i="37" s="1"/>
  <c r="B14" i="37"/>
  <c r="C14" i="37" s="1"/>
  <c r="B13" i="37"/>
  <c r="C13" i="37" s="1"/>
  <c r="B12" i="37"/>
  <c r="C12" i="37" s="1"/>
  <c r="B11" i="37"/>
  <c r="C11" i="37" s="1"/>
  <c r="B39" i="38"/>
  <c r="C39" i="38" s="1"/>
  <c r="B38" i="38"/>
  <c r="C38" i="38" s="1"/>
  <c r="B37" i="38"/>
  <c r="C37" i="38" s="1"/>
  <c r="B36" i="38"/>
  <c r="C36" i="38" s="1"/>
  <c r="B35" i="38"/>
  <c r="C35" i="38" s="1"/>
  <c r="B34" i="38"/>
  <c r="C34" i="38" s="1"/>
  <c r="B33" i="38"/>
  <c r="C33" i="38" s="1"/>
  <c r="B32" i="38"/>
  <c r="C32" i="38" s="1"/>
  <c r="B31" i="38"/>
  <c r="C31" i="38" s="1"/>
  <c r="B30" i="38"/>
  <c r="C30" i="38" s="1"/>
  <c r="B29" i="38"/>
  <c r="C29" i="38" s="1"/>
  <c r="B28" i="38"/>
  <c r="C28" i="38" s="1"/>
  <c r="B27" i="38"/>
  <c r="C27" i="38" s="1"/>
  <c r="B26" i="38"/>
  <c r="C26" i="38" s="1"/>
  <c r="B25" i="38"/>
  <c r="C25" i="38" s="1"/>
  <c r="B24" i="38"/>
  <c r="C24" i="38" s="1"/>
  <c r="B23" i="38"/>
  <c r="C23" i="38" s="1"/>
  <c r="B20" i="38"/>
  <c r="C20" i="38" s="1"/>
  <c r="B19" i="38"/>
  <c r="C19" i="38" s="1"/>
  <c r="B18" i="38"/>
  <c r="C18" i="38" s="1"/>
  <c r="B17" i="38"/>
  <c r="C17" i="38" s="1"/>
  <c r="B14" i="38"/>
  <c r="C14" i="38" s="1"/>
  <c r="B13" i="38"/>
  <c r="C13" i="38" s="1"/>
  <c r="B12" i="38"/>
  <c r="C12" i="38" s="1"/>
  <c r="B11" i="38"/>
  <c r="B39" i="39"/>
  <c r="C39" i="39" s="1"/>
  <c r="B38" i="39"/>
  <c r="C38" i="39" s="1"/>
  <c r="B37" i="39"/>
  <c r="C37" i="39" s="1"/>
  <c r="B36" i="39"/>
  <c r="C36" i="39" s="1"/>
  <c r="B35" i="39"/>
  <c r="C35" i="39" s="1"/>
  <c r="B34" i="39"/>
  <c r="C34" i="39" s="1"/>
  <c r="B33" i="39"/>
  <c r="C33" i="39" s="1"/>
  <c r="B32" i="39"/>
  <c r="C32" i="39" s="1"/>
  <c r="B31" i="39"/>
  <c r="C31" i="39" s="1"/>
  <c r="B30" i="39"/>
  <c r="C30" i="39" s="1"/>
  <c r="B29" i="39"/>
  <c r="C29" i="39" s="1"/>
  <c r="B28" i="39"/>
  <c r="C28" i="39" s="1"/>
  <c r="B27" i="39"/>
  <c r="C27" i="39" s="1"/>
  <c r="B26" i="39"/>
  <c r="C26" i="39" s="1"/>
  <c r="B25" i="39"/>
  <c r="C25" i="39" s="1"/>
  <c r="B24" i="39"/>
  <c r="C24" i="39" s="1"/>
  <c r="B23" i="39"/>
  <c r="C23" i="39" s="1"/>
  <c r="B20" i="39"/>
  <c r="C20" i="39" s="1"/>
  <c r="B19" i="39"/>
  <c r="C19" i="39" s="1"/>
  <c r="B18" i="39"/>
  <c r="C18" i="39" s="1"/>
  <c r="B17" i="39"/>
  <c r="C17" i="39" s="1"/>
  <c r="B14" i="39"/>
  <c r="C14" i="39" s="1"/>
  <c r="B13" i="39"/>
  <c r="C13" i="39" s="1"/>
  <c r="B12" i="39"/>
  <c r="C12" i="39" s="1"/>
  <c r="B11" i="39"/>
  <c r="B39" i="40"/>
  <c r="C39" i="40" s="1"/>
  <c r="B38" i="40"/>
  <c r="C38" i="40" s="1"/>
  <c r="B37" i="40"/>
  <c r="C37" i="40" s="1"/>
  <c r="B36" i="40"/>
  <c r="C36" i="40" s="1"/>
  <c r="B35" i="40"/>
  <c r="C35" i="40" s="1"/>
  <c r="B34" i="40"/>
  <c r="C34" i="40" s="1"/>
  <c r="B33" i="40"/>
  <c r="C33" i="40" s="1"/>
  <c r="B32" i="40"/>
  <c r="C32" i="40" s="1"/>
  <c r="B31" i="40"/>
  <c r="C31" i="40" s="1"/>
  <c r="B30" i="40"/>
  <c r="C30" i="40" s="1"/>
  <c r="B29" i="40"/>
  <c r="C29" i="40" s="1"/>
  <c r="B28" i="40"/>
  <c r="C28" i="40" s="1"/>
  <c r="B27" i="40"/>
  <c r="C27" i="40" s="1"/>
  <c r="B26" i="40"/>
  <c r="C26" i="40" s="1"/>
  <c r="B25" i="40"/>
  <c r="C25" i="40" s="1"/>
  <c r="B24" i="40"/>
  <c r="C24" i="40" s="1"/>
  <c r="B23" i="40"/>
  <c r="C23" i="40" s="1"/>
  <c r="B20" i="40"/>
  <c r="C20" i="40" s="1"/>
  <c r="B19" i="40"/>
  <c r="C19" i="40" s="1"/>
  <c r="B18" i="40"/>
  <c r="C18" i="40" s="1"/>
  <c r="B17" i="40"/>
  <c r="C17" i="40" s="1"/>
  <c r="B14" i="40"/>
  <c r="C14" i="40" s="1"/>
  <c r="B13" i="40"/>
  <c r="C13" i="40" s="1"/>
  <c r="B12" i="40"/>
  <c r="C12" i="40" s="1"/>
  <c r="B11" i="40"/>
  <c r="C11" i="40" s="1"/>
  <c r="B39" i="41"/>
  <c r="C39" i="41" s="1"/>
  <c r="B38" i="41"/>
  <c r="C38" i="41" s="1"/>
  <c r="B37" i="41"/>
  <c r="C37" i="41" s="1"/>
  <c r="B36" i="41"/>
  <c r="C36" i="41" s="1"/>
  <c r="B35" i="41"/>
  <c r="C35" i="41" s="1"/>
  <c r="B34" i="41"/>
  <c r="C34" i="41" s="1"/>
  <c r="B33" i="41"/>
  <c r="C33" i="41" s="1"/>
  <c r="B32" i="41"/>
  <c r="C32" i="41" s="1"/>
  <c r="B31" i="41"/>
  <c r="C31" i="41" s="1"/>
  <c r="B30" i="41"/>
  <c r="C30" i="41" s="1"/>
  <c r="B29" i="41"/>
  <c r="C29" i="41" s="1"/>
  <c r="B28" i="41"/>
  <c r="C28" i="41" s="1"/>
  <c r="B27" i="41"/>
  <c r="C27" i="41" s="1"/>
  <c r="B26" i="41"/>
  <c r="C26" i="41" s="1"/>
  <c r="B25" i="41"/>
  <c r="C25" i="41" s="1"/>
  <c r="B24" i="41"/>
  <c r="C24" i="41" s="1"/>
  <c r="B23" i="41"/>
  <c r="C23" i="41" s="1"/>
  <c r="B20" i="41"/>
  <c r="C20" i="41" s="1"/>
  <c r="B19" i="41"/>
  <c r="C19" i="41" s="1"/>
  <c r="B18" i="41"/>
  <c r="C18" i="41" s="1"/>
  <c r="B17" i="41"/>
  <c r="C17" i="41" s="1"/>
  <c r="B14" i="41"/>
  <c r="C14" i="41" s="1"/>
  <c r="B13" i="41"/>
  <c r="C13" i="41" s="1"/>
  <c r="B12" i="41"/>
  <c r="C12" i="41" s="1"/>
  <c r="B11" i="41"/>
  <c r="C11" i="41" s="1"/>
  <c r="B39" i="42"/>
  <c r="C39" i="42" s="1"/>
  <c r="B38" i="42"/>
  <c r="C38" i="42" s="1"/>
  <c r="B37" i="42"/>
  <c r="C37" i="42" s="1"/>
  <c r="B36" i="42"/>
  <c r="C36" i="42" s="1"/>
  <c r="B35" i="42"/>
  <c r="C35" i="42" s="1"/>
  <c r="B34" i="42"/>
  <c r="C34" i="42" s="1"/>
  <c r="B33" i="42"/>
  <c r="C33" i="42" s="1"/>
  <c r="B32" i="42"/>
  <c r="C32" i="42" s="1"/>
  <c r="B31" i="42"/>
  <c r="C31" i="42" s="1"/>
  <c r="B30" i="42"/>
  <c r="C30" i="42" s="1"/>
  <c r="B29" i="42"/>
  <c r="C29" i="42" s="1"/>
  <c r="B28" i="42"/>
  <c r="C28" i="42" s="1"/>
  <c r="B27" i="42"/>
  <c r="C27" i="42" s="1"/>
  <c r="B26" i="42"/>
  <c r="C26" i="42" s="1"/>
  <c r="B25" i="42"/>
  <c r="C25" i="42" s="1"/>
  <c r="B24" i="42"/>
  <c r="C24" i="42" s="1"/>
  <c r="B23" i="42"/>
  <c r="C23" i="42" s="1"/>
  <c r="B20" i="42"/>
  <c r="C20" i="42" s="1"/>
  <c r="B19" i="42"/>
  <c r="C19" i="42" s="1"/>
  <c r="B18" i="42"/>
  <c r="C18" i="42" s="1"/>
  <c r="B17" i="42"/>
  <c r="C17" i="42" s="1"/>
  <c r="B14" i="42"/>
  <c r="C14" i="42" s="1"/>
  <c r="B13" i="42"/>
  <c r="C13" i="42" s="1"/>
  <c r="B12" i="42"/>
  <c r="C12" i="42" s="1"/>
  <c r="B11" i="42"/>
  <c r="C11" i="42" s="1"/>
  <c r="B39" i="43"/>
  <c r="C39" i="43" s="1"/>
  <c r="B38" i="43"/>
  <c r="C38" i="43" s="1"/>
  <c r="B37" i="43"/>
  <c r="C37" i="43" s="1"/>
  <c r="B36" i="43"/>
  <c r="C36" i="43" s="1"/>
  <c r="B35" i="43"/>
  <c r="C35" i="43" s="1"/>
  <c r="B34" i="43"/>
  <c r="C34" i="43" s="1"/>
  <c r="B33" i="43"/>
  <c r="C33" i="43" s="1"/>
  <c r="B32" i="43"/>
  <c r="C32" i="43" s="1"/>
  <c r="B31" i="43"/>
  <c r="C31" i="43" s="1"/>
  <c r="B30" i="43"/>
  <c r="C30" i="43" s="1"/>
  <c r="B29" i="43"/>
  <c r="C29" i="43" s="1"/>
  <c r="B28" i="43"/>
  <c r="C28" i="43" s="1"/>
  <c r="B27" i="43"/>
  <c r="C27" i="43" s="1"/>
  <c r="B26" i="43"/>
  <c r="C26" i="43" s="1"/>
  <c r="B25" i="43"/>
  <c r="C25" i="43" s="1"/>
  <c r="B24" i="43"/>
  <c r="C24" i="43" s="1"/>
  <c r="B23" i="43"/>
  <c r="C23" i="43" s="1"/>
  <c r="B20" i="43"/>
  <c r="C20" i="43" s="1"/>
  <c r="B19" i="43"/>
  <c r="C19" i="43" s="1"/>
  <c r="B18" i="43"/>
  <c r="C18" i="43" s="1"/>
  <c r="B17" i="43"/>
  <c r="C17" i="43" s="1"/>
  <c r="B14" i="43"/>
  <c r="C14" i="43" s="1"/>
  <c r="B13" i="43"/>
  <c r="C13" i="43" s="1"/>
  <c r="B12" i="43"/>
  <c r="C12" i="43" s="1"/>
  <c r="B11" i="43"/>
  <c r="C11" i="43" s="1"/>
  <c r="B39" i="44"/>
  <c r="C39" i="44" s="1"/>
  <c r="B38" i="44"/>
  <c r="C38" i="44" s="1"/>
  <c r="B37" i="44"/>
  <c r="C37" i="44" s="1"/>
  <c r="B36" i="44"/>
  <c r="C36" i="44" s="1"/>
  <c r="B35" i="44"/>
  <c r="C35" i="44" s="1"/>
  <c r="B34" i="44"/>
  <c r="C34" i="44" s="1"/>
  <c r="B33" i="44"/>
  <c r="C33" i="44" s="1"/>
  <c r="B32" i="44"/>
  <c r="C32" i="44" s="1"/>
  <c r="B31" i="44"/>
  <c r="C31" i="44" s="1"/>
  <c r="B30" i="44"/>
  <c r="C30" i="44" s="1"/>
  <c r="B29" i="44"/>
  <c r="C29" i="44" s="1"/>
  <c r="B28" i="44"/>
  <c r="C28" i="44" s="1"/>
  <c r="B27" i="44"/>
  <c r="C27" i="44" s="1"/>
  <c r="B26" i="44"/>
  <c r="C26" i="44" s="1"/>
  <c r="B25" i="44"/>
  <c r="C25" i="44" s="1"/>
  <c r="B24" i="44"/>
  <c r="C24" i="44" s="1"/>
  <c r="B23" i="44"/>
  <c r="C23" i="44" s="1"/>
  <c r="B20" i="44"/>
  <c r="C20" i="44" s="1"/>
  <c r="B19" i="44"/>
  <c r="C19" i="44" s="1"/>
  <c r="B18" i="44"/>
  <c r="C18" i="44" s="1"/>
  <c r="B17" i="44"/>
  <c r="C17" i="44" s="1"/>
  <c r="B14" i="44"/>
  <c r="C14" i="44" s="1"/>
  <c r="B13" i="44"/>
  <c r="C13" i="44" s="1"/>
  <c r="B12" i="44"/>
  <c r="C12" i="44" s="1"/>
  <c r="B11" i="44"/>
  <c r="B39" i="45"/>
  <c r="C39" i="45" s="1"/>
  <c r="B38" i="45"/>
  <c r="C38" i="45" s="1"/>
  <c r="B37" i="45"/>
  <c r="C37" i="45" s="1"/>
  <c r="B36" i="45"/>
  <c r="C36" i="45" s="1"/>
  <c r="B35" i="45"/>
  <c r="C35" i="45" s="1"/>
  <c r="B34" i="45"/>
  <c r="C34" i="45" s="1"/>
  <c r="B33" i="45"/>
  <c r="C33" i="45" s="1"/>
  <c r="B32" i="45"/>
  <c r="C32" i="45" s="1"/>
  <c r="B31" i="45"/>
  <c r="C31" i="45" s="1"/>
  <c r="B30" i="45"/>
  <c r="C30" i="45" s="1"/>
  <c r="B29" i="45"/>
  <c r="C29" i="45" s="1"/>
  <c r="B28" i="45"/>
  <c r="C28" i="45" s="1"/>
  <c r="B27" i="45"/>
  <c r="C27" i="45" s="1"/>
  <c r="B26" i="45"/>
  <c r="C26" i="45" s="1"/>
  <c r="B25" i="45"/>
  <c r="C25" i="45" s="1"/>
  <c r="B24" i="45"/>
  <c r="C24" i="45" s="1"/>
  <c r="B23" i="45"/>
  <c r="C23" i="45" s="1"/>
  <c r="B20" i="45"/>
  <c r="C20" i="45" s="1"/>
  <c r="B19" i="45"/>
  <c r="C19" i="45" s="1"/>
  <c r="B18" i="45"/>
  <c r="C18" i="45" s="1"/>
  <c r="B17" i="45"/>
  <c r="C17" i="45" s="1"/>
  <c r="B14" i="45"/>
  <c r="C14" i="45" s="1"/>
  <c r="B13" i="45"/>
  <c r="C13" i="45" s="1"/>
  <c r="B12" i="45"/>
  <c r="C12" i="45" s="1"/>
  <c r="B11" i="45"/>
  <c r="B39" i="46"/>
  <c r="C39" i="46" s="1"/>
  <c r="B38" i="46"/>
  <c r="C38" i="46" s="1"/>
  <c r="B37" i="46"/>
  <c r="C37" i="46" s="1"/>
  <c r="B36" i="46"/>
  <c r="C36" i="46" s="1"/>
  <c r="B35" i="46"/>
  <c r="C35" i="46" s="1"/>
  <c r="B34" i="46"/>
  <c r="C34" i="46" s="1"/>
  <c r="B33" i="46"/>
  <c r="C33" i="46" s="1"/>
  <c r="B32" i="46"/>
  <c r="C32" i="46" s="1"/>
  <c r="B31" i="46"/>
  <c r="C31" i="46" s="1"/>
  <c r="B30" i="46"/>
  <c r="C30" i="46" s="1"/>
  <c r="B29" i="46"/>
  <c r="C29" i="46" s="1"/>
  <c r="B28" i="46"/>
  <c r="C28" i="46" s="1"/>
  <c r="B27" i="46"/>
  <c r="C27" i="46" s="1"/>
  <c r="B26" i="46"/>
  <c r="C26" i="46" s="1"/>
  <c r="B25" i="46"/>
  <c r="C25" i="46" s="1"/>
  <c r="B24" i="46"/>
  <c r="C24" i="46" s="1"/>
  <c r="B23" i="46"/>
  <c r="C23" i="46" s="1"/>
  <c r="B20" i="46"/>
  <c r="C20" i="46" s="1"/>
  <c r="B19" i="46"/>
  <c r="C19" i="46" s="1"/>
  <c r="B18" i="46"/>
  <c r="C18" i="46" s="1"/>
  <c r="B17" i="46"/>
  <c r="C17" i="46" s="1"/>
  <c r="B14" i="46"/>
  <c r="C14" i="46" s="1"/>
  <c r="B13" i="46"/>
  <c r="C13" i="46" s="1"/>
  <c r="B12" i="46"/>
  <c r="C12" i="46" s="1"/>
  <c r="B11" i="46"/>
  <c r="C11" i="46" s="1"/>
  <c r="B39" i="47"/>
  <c r="C39" i="47" s="1"/>
  <c r="B38" i="47"/>
  <c r="C38" i="47" s="1"/>
  <c r="B37" i="47"/>
  <c r="C37" i="47" s="1"/>
  <c r="B36" i="47"/>
  <c r="C36" i="47" s="1"/>
  <c r="B35" i="47"/>
  <c r="C35" i="47" s="1"/>
  <c r="B34" i="47"/>
  <c r="C34" i="47" s="1"/>
  <c r="B33" i="47"/>
  <c r="C33" i="47" s="1"/>
  <c r="B32" i="47"/>
  <c r="C32" i="47" s="1"/>
  <c r="B31" i="47"/>
  <c r="C31" i="47" s="1"/>
  <c r="B30" i="47"/>
  <c r="C30" i="47" s="1"/>
  <c r="B29" i="47"/>
  <c r="C29" i="47" s="1"/>
  <c r="B28" i="47"/>
  <c r="C28" i="47" s="1"/>
  <c r="B27" i="47"/>
  <c r="C27" i="47" s="1"/>
  <c r="B26" i="47"/>
  <c r="C26" i="47" s="1"/>
  <c r="B25" i="47"/>
  <c r="C25" i="47" s="1"/>
  <c r="B24" i="47"/>
  <c r="C24" i="47" s="1"/>
  <c r="B23" i="47"/>
  <c r="C23" i="47" s="1"/>
  <c r="B20" i="47"/>
  <c r="C20" i="47" s="1"/>
  <c r="B19" i="47"/>
  <c r="C19" i="47" s="1"/>
  <c r="B18" i="47"/>
  <c r="C18" i="47" s="1"/>
  <c r="B17" i="47"/>
  <c r="C17" i="47" s="1"/>
  <c r="B14" i="47"/>
  <c r="C14" i="47" s="1"/>
  <c r="B13" i="47"/>
  <c r="C13" i="47" s="1"/>
  <c r="B12" i="47"/>
  <c r="C12" i="47" s="1"/>
  <c r="B11" i="47"/>
  <c r="B39" i="48"/>
  <c r="C39" i="48" s="1"/>
  <c r="B38" i="48"/>
  <c r="C38" i="48" s="1"/>
  <c r="B37" i="48"/>
  <c r="C37" i="48" s="1"/>
  <c r="B36" i="48"/>
  <c r="C36" i="48" s="1"/>
  <c r="B35" i="48"/>
  <c r="C35" i="48" s="1"/>
  <c r="B34" i="48"/>
  <c r="C34" i="48" s="1"/>
  <c r="B33" i="48"/>
  <c r="C33" i="48" s="1"/>
  <c r="B32" i="48"/>
  <c r="C32" i="48" s="1"/>
  <c r="B31" i="48"/>
  <c r="C31" i="48" s="1"/>
  <c r="B30" i="48"/>
  <c r="C30" i="48" s="1"/>
  <c r="B29" i="48"/>
  <c r="C29" i="48" s="1"/>
  <c r="B28" i="48"/>
  <c r="C28" i="48" s="1"/>
  <c r="B27" i="48"/>
  <c r="C27" i="48" s="1"/>
  <c r="B26" i="48"/>
  <c r="C26" i="48" s="1"/>
  <c r="B25" i="48"/>
  <c r="C25" i="48" s="1"/>
  <c r="B24" i="48"/>
  <c r="C24" i="48" s="1"/>
  <c r="B23" i="48"/>
  <c r="C23" i="48" s="1"/>
  <c r="B20" i="48"/>
  <c r="C20" i="48" s="1"/>
  <c r="B19" i="48"/>
  <c r="C19" i="48" s="1"/>
  <c r="B18" i="48"/>
  <c r="C18" i="48" s="1"/>
  <c r="B17" i="48"/>
  <c r="C17" i="48" s="1"/>
  <c r="B14" i="48"/>
  <c r="C14" i="48" s="1"/>
  <c r="B13" i="48"/>
  <c r="C13" i="48" s="1"/>
  <c r="B12" i="48"/>
  <c r="C12" i="48" s="1"/>
  <c r="B11" i="48"/>
  <c r="C11" i="48" s="1"/>
  <c r="B39" i="49"/>
  <c r="C39" i="49" s="1"/>
  <c r="B38" i="49"/>
  <c r="C38" i="49" s="1"/>
  <c r="B37" i="49"/>
  <c r="C37" i="49" s="1"/>
  <c r="B36" i="49"/>
  <c r="C36" i="49" s="1"/>
  <c r="B35" i="49"/>
  <c r="C35" i="49" s="1"/>
  <c r="B34" i="49"/>
  <c r="C34" i="49" s="1"/>
  <c r="B33" i="49"/>
  <c r="C33" i="49" s="1"/>
  <c r="B32" i="49"/>
  <c r="C32" i="49" s="1"/>
  <c r="B31" i="49"/>
  <c r="C31" i="49" s="1"/>
  <c r="B30" i="49"/>
  <c r="C30" i="49" s="1"/>
  <c r="B29" i="49"/>
  <c r="C29" i="49" s="1"/>
  <c r="B28" i="49"/>
  <c r="C28" i="49" s="1"/>
  <c r="B27" i="49"/>
  <c r="C27" i="49" s="1"/>
  <c r="B26" i="49"/>
  <c r="C26" i="49" s="1"/>
  <c r="B25" i="49"/>
  <c r="C25" i="49" s="1"/>
  <c r="B24" i="49"/>
  <c r="C24" i="49" s="1"/>
  <c r="B23" i="49"/>
  <c r="C23" i="49" s="1"/>
  <c r="B20" i="49"/>
  <c r="C20" i="49" s="1"/>
  <c r="B19" i="49"/>
  <c r="C19" i="49" s="1"/>
  <c r="B18" i="49"/>
  <c r="C18" i="49" s="1"/>
  <c r="B17" i="49"/>
  <c r="C17" i="49" s="1"/>
  <c r="B14" i="49"/>
  <c r="C14" i="49" s="1"/>
  <c r="B13" i="49"/>
  <c r="C13" i="49" s="1"/>
  <c r="B12" i="49"/>
  <c r="C12" i="49" s="1"/>
  <c r="B11" i="49"/>
  <c r="B39" i="50"/>
  <c r="C39" i="50" s="1"/>
  <c r="B38" i="50"/>
  <c r="C38" i="50" s="1"/>
  <c r="B37" i="50"/>
  <c r="C37" i="50" s="1"/>
  <c r="B36" i="50"/>
  <c r="C36" i="50" s="1"/>
  <c r="B35" i="50"/>
  <c r="C35" i="50" s="1"/>
  <c r="B34" i="50"/>
  <c r="C34" i="50" s="1"/>
  <c r="B33" i="50"/>
  <c r="C33" i="50" s="1"/>
  <c r="B32" i="50"/>
  <c r="C32" i="50" s="1"/>
  <c r="B31" i="50"/>
  <c r="C31" i="50" s="1"/>
  <c r="B30" i="50"/>
  <c r="C30" i="50" s="1"/>
  <c r="B29" i="50"/>
  <c r="C29" i="50" s="1"/>
  <c r="B28" i="50"/>
  <c r="C28" i="50" s="1"/>
  <c r="B27" i="50"/>
  <c r="C27" i="50" s="1"/>
  <c r="B26" i="50"/>
  <c r="C26" i="50" s="1"/>
  <c r="B25" i="50"/>
  <c r="C25" i="50" s="1"/>
  <c r="B24" i="50"/>
  <c r="C24" i="50" s="1"/>
  <c r="B23" i="50"/>
  <c r="C23" i="50" s="1"/>
  <c r="B20" i="50"/>
  <c r="C20" i="50" s="1"/>
  <c r="B19" i="50"/>
  <c r="C19" i="50" s="1"/>
  <c r="B18" i="50"/>
  <c r="C18" i="50" s="1"/>
  <c r="B17" i="50"/>
  <c r="C17" i="50" s="1"/>
  <c r="B14" i="50"/>
  <c r="C14" i="50" s="1"/>
  <c r="B13" i="50"/>
  <c r="C13" i="50" s="1"/>
  <c r="B12" i="50"/>
  <c r="C12" i="50" s="1"/>
  <c r="B11" i="50"/>
  <c r="B39" i="51"/>
  <c r="C39" i="51" s="1"/>
  <c r="B38" i="51"/>
  <c r="C38" i="51" s="1"/>
  <c r="B37" i="51"/>
  <c r="C37" i="51" s="1"/>
  <c r="B36" i="51"/>
  <c r="C36" i="51" s="1"/>
  <c r="B35" i="51"/>
  <c r="C35" i="51" s="1"/>
  <c r="B34" i="51"/>
  <c r="C34" i="51" s="1"/>
  <c r="B33" i="51"/>
  <c r="C33" i="51" s="1"/>
  <c r="B32" i="51"/>
  <c r="C32" i="51" s="1"/>
  <c r="B31" i="51"/>
  <c r="C31" i="51" s="1"/>
  <c r="B30" i="51"/>
  <c r="C30" i="51" s="1"/>
  <c r="B29" i="51"/>
  <c r="C29" i="51" s="1"/>
  <c r="B28" i="51"/>
  <c r="C28" i="51" s="1"/>
  <c r="B27" i="51"/>
  <c r="C27" i="51" s="1"/>
  <c r="B26" i="51"/>
  <c r="C26" i="51" s="1"/>
  <c r="B25" i="51"/>
  <c r="C25" i="51" s="1"/>
  <c r="B24" i="51"/>
  <c r="C24" i="51" s="1"/>
  <c r="B23" i="51"/>
  <c r="C23" i="51" s="1"/>
  <c r="B20" i="51"/>
  <c r="C20" i="51" s="1"/>
  <c r="B19" i="51"/>
  <c r="C19" i="51" s="1"/>
  <c r="B18" i="51"/>
  <c r="C18" i="51" s="1"/>
  <c r="B17" i="51"/>
  <c r="C17" i="51" s="1"/>
  <c r="B14" i="51"/>
  <c r="C14" i="51" s="1"/>
  <c r="B13" i="51"/>
  <c r="C13" i="51" s="1"/>
  <c r="B12" i="51"/>
  <c r="C12" i="51" s="1"/>
  <c r="B11" i="51"/>
  <c r="B39" i="52"/>
  <c r="C39" i="52" s="1"/>
  <c r="B38" i="52"/>
  <c r="C38" i="52" s="1"/>
  <c r="B37" i="52"/>
  <c r="C37" i="52" s="1"/>
  <c r="B36" i="52"/>
  <c r="C36" i="52" s="1"/>
  <c r="B35" i="52"/>
  <c r="C35" i="52" s="1"/>
  <c r="B34" i="52"/>
  <c r="C34" i="52" s="1"/>
  <c r="B33" i="52"/>
  <c r="C33" i="52" s="1"/>
  <c r="B32" i="52"/>
  <c r="C32" i="52" s="1"/>
  <c r="B31" i="52"/>
  <c r="C31" i="52" s="1"/>
  <c r="B30" i="52"/>
  <c r="C30" i="52" s="1"/>
  <c r="B29" i="52"/>
  <c r="C29" i="52" s="1"/>
  <c r="B28" i="52"/>
  <c r="C28" i="52" s="1"/>
  <c r="B27" i="52"/>
  <c r="C27" i="52" s="1"/>
  <c r="B26" i="52"/>
  <c r="C26" i="52" s="1"/>
  <c r="B25" i="52"/>
  <c r="C25" i="52" s="1"/>
  <c r="B24" i="52"/>
  <c r="C24" i="52" s="1"/>
  <c r="B23" i="52"/>
  <c r="C23" i="52" s="1"/>
  <c r="B20" i="52"/>
  <c r="C20" i="52" s="1"/>
  <c r="B19" i="52"/>
  <c r="C19" i="52" s="1"/>
  <c r="B18" i="52"/>
  <c r="C18" i="52" s="1"/>
  <c r="B17" i="52"/>
  <c r="C17" i="52" s="1"/>
  <c r="B14" i="52"/>
  <c r="C14" i="52" s="1"/>
  <c r="B13" i="52"/>
  <c r="C13" i="52" s="1"/>
  <c r="B12" i="52"/>
  <c r="C12" i="52" s="1"/>
  <c r="B11" i="52"/>
  <c r="B39" i="53"/>
  <c r="C39" i="53" s="1"/>
  <c r="B38" i="53"/>
  <c r="C38" i="53" s="1"/>
  <c r="B37" i="53"/>
  <c r="C37" i="53" s="1"/>
  <c r="B36" i="53"/>
  <c r="C36" i="53" s="1"/>
  <c r="B35" i="53"/>
  <c r="C35" i="53" s="1"/>
  <c r="B34" i="53"/>
  <c r="C34" i="53" s="1"/>
  <c r="B33" i="53"/>
  <c r="C33" i="53" s="1"/>
  <c r="B32" i="53"/>
  <c r="C32" i="53" s="1"/>
  <c r="B31" i="53"/>
  <c r="C31" i="53" s="1"/>
  <c r="B30" i="53"/>
  <c r="C30" i="53" s="1"/>
  <c r="B29" i="53"/>
  <c r="C29" i="53" s="1"/>
  <c r="B28" i="53"/>
  <c r="C28" i="53" s="1"/>
  <c r="B27" i="53"/>
  <c r="C27" i="53" s="1"/>
  <c r="B26" i="53"/>
  <c r="C26" i="53" s="1"/>
  <c r="B25" i="53"/>
  <c r="C25" i="53" s="1"/>
  <c r="B24" i="53"/>
  <c r="C24" i="53" s="1"/>
  <c r="B23" i="53"/>
  <c r="C23" i="53" s="1"/>
  <c r="B20" i="53"/>
  <c r="C20" i="53" s="1"/>
  <c r="B19" i="53"/>
  <c r="C19" i="53" s="1"/>
  <c r="B18" i="53"/>
  <c r="C18" i="53" s="1"/>
  <c r="B17" i="53"/>
  <c r="C17" i="53" s="1"/>
  <c r="B14" i="53"/>
  <c r="C14" i="53" s="1"/>
  <c r="B13" i="53"/>
  <c r="C13" i="53" s="1"/>
  <c r="B12" i="53"/>
  <c r="C12" i="53" s="1"/>
  <c r="B11" i="53"/>
  <c r="C11" i="53" s="1"/>
  <c r="B39" i="54"/>
  <c r="C39" i="54" s="1"/>
  <c r="B38" i="54"/>
  <c r="C38" i="54" s="1"/>
  <c r="B37" i="54"/>
  <c r="C37" i="54" s="1"/>
  <c r="B36" i="54"/>
  <c r="C36" i="54" s="1"/>
  <c r="B35" i="54"/>
  <c r="C35" i="54" s="1"/>
  <c r="B34" i="54"/>
  <c r="C34" i="54" s="1"/>
  <c r="B33" i="54"/>
  <c r="C33" i="54" s="1"/>
  <c r="B32" i="54"/>
  <c r="C32" i="54" s="1"/>
  <c r="B31" i="54"/>
  <c r="C31" i="54" s="1"/>
  <c r="B30" i="54"/>
  <c r="C30" i="54" s="1"/>
  <c r="B29" i="54"/>
  <c r="C29" i="54" s="1"/>
  <c r="B28" i="54"/>
  <c r="C28" i="54" s="1"/>
  <c r="B27" i="54"/>
  <c r="C27" i="54" s="1"/>
  <c r="B26" i="54"/>
  <c r="C26" i="54" s="1"/>
  <c r="B25" i="54"/>
  <c r="C25" i="54" s="1"/>
  <c r="B24" i="54"/>
  <c r="C24" i="54" s="1"/>
  <c r="B23" i="54"/>
  <c r="C23" i="54" s="1"/>
  <c r="B20" i="54"/>
  <c r="C20" i="54" s="1"/>
  <c r="B19" i="54"/>
  <c r="C19" i="54" s="1"/>
  <c r="B18" i="54"/>
  <c r="C18" i="54" s="1"/>
  <c r="B17" i="54"/>
  <c r="C17" i="54" s="1"/>
  <c r="B14" i="54"/>
  <c r="C14" i="54" s="1"/>
  <c r="B13" i="54"/>
  <c r="C13" i="54" s="1"/>
  <c r="B12" i="54"/>
  <c r="C12" i="54" s="1"/>
  <c r="B11" i="54"/>
  <c r="B39" i="55"/>
  <c r="C39" i="55" s="1"/>
  <c r="B38" i="55"/>
  <c r="C38" i="55" s="1"/>
  <c r="B37" i="55"/>
  <c r="C37" i="55" s="1"/>
  <c r="B36" i="55"/>
  <c r="C36" i="55" s="1"/>
  <c r="B35" i="55"/>
  <c r="C35" i="55" s="1"/>
  <c r="B34" i="55"/>
  <c r="C34" i="55" s="1"/>
  <c r="B33" i="55"/>
  <c r="C33" i="55" s="1"/>
  <c r="B32" i="55"/>
  <c r="C32" i="55" s="1"/>
  <c r="B31" i="55"/>
  <c r="C31" i="55" s="1"/>
  <c r="B30" i="55"/>
  <c r="C30" i="55" s="1"/>
  <c r="B29" i="55"/>
  <c r="C29" i="55" s="1"/>
  <c r="B28" i="55"/>
  <c r="C28" i="55" s="1"/>
  <c r="B27" i="55"/>
  <c r="C27" i="55" s="1"/>
  <c r="B26" i="55"/>
  <c r="C26" i="55" s="1"/>
  <c r="B25" i="55"/>
  <c r="C25" i="55" s="1"/>
  <c r="B24" i="55"/>
  <c r="C24" i="55" s="1"/>
  <c r="B23" i="55"/>
  <c r="C23" i="55" s="1"/>
  <c r="B20" i="55"/>
  <c r="C20" i="55" s="1"/>
  <c r="B19" i="55"/>
  <c r="C19" i="55" s="1"/>
  <c r="B18" i="55"/>
  <c r="C18" i="55" s="1"/>
  <c r="B17" i="55"/>
  <c r="C17" i="55" s="1"/>
  <c r="B14" i="55"/>
  <c r="C14" i="55" s="1"/>
  <c r="B13" i="55"/>
  <c r="C13" i="55" s="1"/>
  <c r="B12" i="55"/>
  <c r="C12" i="55" s="1"/>
  <c r="B11" i="55"/>
  <c r="B39" i="85"/>
  <c r="C39" i="85" s="1"/>
  <c r="B38" i="85"/>
  <c r="C38" i="85" s="1"/>
  <c r="B37" i="85"/>
  <c r="C37" i="85" s="1"/>
  <c r="B36" i="85"/>
  <c r="C36" i="85" s="1"/>
  <c r="B35" i="85"/>
  <c r="C35" i="85" s="1"/>
  <c r="B34" i="85"/>
  <c r="C34" i="85" s="1"/>
  <c r="B33" i="85"/>
  <c r="C33" i="85" s="1"/>
  <c r="B32" i="85"/>
  <c r="C32" i="85" s="1"/>
  <c r="B31" i="85"/>
  <c r="C31" i="85" s="1"/>
  <c r="B30" i="85"/>
  <c r="C30" i="85" s="1"/>
  <c r="B29" i="85"/>
  <c r="C29" i="85" s="1"/>
  <c r="B28" i="85"/>
  <c r="C28" i="85" s="1"/>
  <c r="B27" i="85"/>
  <c r="C27" i="85" s="1"/>
  <c r="B26" i="85"/>
  <c r="C26" i="85" s="1"/>
  <c r="B25" i="85"/>
  <c r="C25" i="85" s="1"/>
  <c r="B24" i="85"/>
  <c r="C24" i="85" s="1"/>
  <c r="B23" i="85"/>
  <c r="C23" i="85" s="1"/>
  <c r="B20" i="85"/>
  <c r="C20" i="85" s="1"/>
  <c r="B19" i="85"/>
  <c r="C19" i="85" s="1"/>
  <c r="B18" i="85"/>
  <c r="C18" i="85" s="1"/>
  <c r="B17" i="85"/>
  <c r="C17" i="85" s="1"/>
  <c r="B14" i="85"/>
  <c r="C14" i="85" s="1"/>
  <c r="B13" i="85"/>
  <c r="C13" i="85" s="1"/>
  <c r="B12" i="85"/>
  <c r="C12" i="85" s="1"/>
  <c r="B11" i="85"/>
  <c r="B39" i="56"/>
  <c r="C39" i="56" s="1"/>
  <c r="B38" i="56"/>
  <c r="C38" i="56" s="1"/>
  <c r="B37" i="56"/>
  <c r="C37" i="56" s="1"/>
  <c r="B36" i="56"/>
  <c r="C36" i="56" s="1"/>
  <c r="B35" i="56"/>
  <c r="C35" i="56" s="1"/>
  <c r="B34" i="56"/>
  <c r="C34" i="56" s="1"/>
  <c r="B33" i="56"/>
  <c r="C33" i="56" s="1"/>
  <c r="B32" i="56"/>
  <c r="C32" i="56" s="1"/>
  <c r="B31" i="56"/>
  <c r="C31" i="56" s="1"/>
  <c r="B30" i="56"/>
  <c r="C30" i="56" s="1"/>
  <c r="B29" i="56"/>
  <c r="C29" i="56" s="1"/>
  <c r="B28" i="56"/>
  <c r="C28" i="56" s="1"/>
  <c r="B27" i="56"/>
  <c r="C27" i="56" s="1"/>
  <c r="B26" i="56"/>
  <c r="C26" i="56" s="1"/>
  <c r="B25" i="56"/>
  <c r="C25" i="56" s="1"/>
  <c r="B24" i="56"/>
  <c r="C24" i="56" s="1"/>
  <c r="B23" i="56"/>
  <c r="C23" i="56" s="1"/>
  <c r="B20" i="56"/>
  <c r="C20" i="56" s="1"/>
  <c r="B19" i="56"/>
  <c r="C19" i="56" s="1"/>
  <c r="B18" i="56"/>
  <c r="C18" i="56" s="1"/>
  <c r="B17" i="56"/>
  <c r="C17" i="56" s="1"/>
  <c r="B14" i="56"/>
  <c r="C14" i="56" s="1"/>
  <c r="B13" i="56"/>
  <c r="C13" i="56" s="1"/>
  <c r="B12" i="56"/>
  <c r="C12" i="56" s="1"/>
  <c r="B11" i="56"/>
  <c r="B39" i="57"/>
  <c r="C39" i="57" s="1"/>
  <c r="B38" i="57"/>
  <c r="C38" i="57" s="1"/>
  <c r="B37" i="57"/>
  <c r="C37" i="57" s="1"/>
  <c r="B36" i="57"/>
  <c r="C36" i="57" s="1"/>
  <c r="B35" i="57"/>
  <c r="C35" i="57" s="1"/>
  <c r="B34" i="57"/>
  <c r="C34" i="57" s="1"/>
  <c r="B33" i="57"/>
  <c r="C33" i="57" s="1"/>
  <c r="B32" i="57"/>
  <c r="C32" i="57" s="1"/>
  <c r="B31" i="57"/>
  <c r="C31" i="57" s="1"/>
  <c r="B30" i="57"/>
  <c r="C30" i="57" s="1"/>
  <c r="B29" i="57"/>
  <c r="C29" i="57" s="1"/>
  <c r="B28" i="57"/>
  <c r="C28" i="57" s="1"/>
  <c r="B27" i="57"/>
  <c r="C27" i="57" s="1"/>
  <c r="B26" i="57"/>
  <c r="C26" i="57" s="1"/>
  <c r="B25" i="57"/>
  <c r="C25" i="57" s="1"/>
  <c r="B24" i="57"/>
  <c r="C24" i="57" s="1"/>
  <c r="B23" i="57"/>
  <c r="C23" i="57" s="1"/>
  <c r="B20" i="57"/>
  <c r="C20" i="57" s="1"/>
  <c r="B19" i="57"/>
  <c r="C19" i="57" s="1"/>
  <c r="B18" i="57"/>
  <c r="C18" i="57" s="1"/>
  <c r="B17" i="57"/>
  <c r="C17" i="57" s="1"/>
  <c r="B14" i="57"/>
  <c r="C14" i="57" s="1"/>
  <c r="B13" i="57"/>
  <c r="C13" i="57" s="1"/>
  <c r="B12" i="57"/>
  <c r="C12" i="57" s="1"/>
  <c r="B11" i="57"/>
  <c r="B39" i="58"/>
  <c r="C39" i="58" s="1"/>
  <c r="B38" i="58"/>
  <c r="C38" i="58" s="1"/>
  <c r="B37" i="58"/>
  <c r="C37" i="58" s="1"/>
  <c r="B36" i="58"/>
  <c r="C36" i="58" s="1"/>
  <c r="B35" i="58"/>
  <c r="C35" i="58" s="1"/>
  <c r="B34" i="58"/>
  <c r="C34" i="58" s="1"/>
  <c r="B33" i="58"/>
  <c r="C33" i="58" s="1"/>
  <c r="B32" i="58"/>
  <c r="C32" i="58" s="1"/>
  <c r="B31" i="58"/>
  <c r="C31" i="58" s="1"/>
  <c r="B30" i="58"/>
  <c r="C30" i="58" s="1"/>
  <c r="B29" i="58"/>
  <c r="C29" i="58" s="1"/>
  <c r="B28" i="58"/>
  <c r="C28" i="58" s="1"/>
  <c r="B27" i="58"/>
  <c r="C27" i="58" s="1"/>
  <c r="B26" i="58"/>
  <c r="C26" i="58" s="1"/>
  <c r="B25" i="58"/>
  <c r="C25" i="58" s="1"/>
  <c r="B24" i="58"/>
  <c r="C24" i="58" s="1"/>
  <c r="B23" i="58"/>
  <c r="C23" i="58" s="1"/>
  <c r="B20" i="58"/>
  <c r="C20" i="58" s="1"/>
  <c r="B19" i="58"/>
  <c r="C19" i="58" s="1"/>
  <c r="B18" i="58"/>
  <c r="C18" i="58" s="1"/>
  <c r="B17" i="58"/>
  <c r="C17" i="58" s="1"/>
  <c r="B14" i="58"/>
  <c r="C14" i="58" s="1"/>
  <c r="B13" i="58"/>
  <c r="C13" i="58" s="1"/>
  <c r="B12" i="58"/>
  <c r="C12" i="58" s="1"/>
  <c r="B11" i="58"/>
  <c r="B39" i="59"/>
  <c r="C39" i="59" s="1"/>
  <c r="B38" i="59"/>
  <c r="C38" i="59" s="1"/>
  <c r="B37" i="59"/>
  <c r="C37" i="59" s="1"/>
  <c r="B36" i="59"/>
  <c r="C36" i="59" s="1"/>
  <c r="B35" i="59"/>
  <c r="C35" i="59" s="1"/>
  <c r="B34" i="59"/>
  <c r="C34" i="59" s="1"/>
  <c r="B33" i="59"/>
  <c r="C33" i="59" s="1"/>
  <c r="B32" i="59"/>
  <c r="C32" i="59" s="1"/>
  <c r="B31" i="59"/>
  <c r="C31" i="59" s="1"/>
  <c r="B30" i="59"/>
  <c r="C30" i="59" s="1"/>
  <c r="B29" i="59"/>
  <c r="C29" i="59" s="1"/>
  <c r="B28" i="59"/>
  <c r="C28" i="59" s="1"/>
  <c r="B27" i="59"/>
  <c r="C27" i="59" s="1"/>
  <c r="B26" i="59"/>
  <c r="C26" i="59" s="1"/>
  <c r="B25" i="59"/>
  <c r="C25" i="59" s="1"/>
  <c r="B24" i="59"/>
  <c r="C24" i="59" s="1"/>
  <c r="B23" i="59"/>
  <c r="C23" i="59" s="1"/>
  <c r="B20" i="59"/>
  <c r="C20" i="59" s="1"/>
  <c r="B19" i="59"/>
  <c r="C19" i="59" s="1"/>
  <c r="B18" i="59"/>
  <c r="C18" i="59" s="1"/>
  <c r="B17" i="59"/>
  <c r="C17" i="59" s="1"/>
  <c r="B14" i="59"/>
  <c r="C14" i="59" s="1"/>
  <c r="B13" i="59"/>
  <c r="C13" i="59" s="1"/>
  <c r="B12" i="59"/>
  <c r="C12" i="59" s="1"/>
  <c r="B11" i="59"/>
  <c r="C11" i="59" s="1"/>
  <c r="B39" i="60"/>
  <c r="C39" i="60" s="1"/>
  <c r="B38" i="60"/>
  <c r="C38" i="60" s="1"/>
  <c r="B37" i="60"/>
  <c r="C37" i="60" s="1"/>
  <c r="B36" i="60"/>
  <c r="C36" i="60" s="1"/>
  <c r="B35" i="60"/>
  <c r="C35" i="60" s="1"/>
  <c r="B34" i="60"/>
  <c r="C34" i="60" s="1"/>
  <c r="B33" i="60"/>
  <c r="C33" i="60" s="1"/>
  <c r="B32" i="60"/>
  <c r="C32" i="60" s="1"/>
  <c r="B31" i="60"/>
  <c r="C31" i="60" s="1"/>
  <c r="B30" i="60"/>
  <c r="C30" i="60" s="1"/>
  <c r="B29" i="60"/>
  <c r="C29" i="60" s="1"/>
  <c r="B28" i="60"/>
  <c r="C28" i="60" s="1"/>
  <c r="B27" i="60"/>
  <c r="C27" i="60" s="1"/>
  <c r="B26" i="60"/>
  <c r="C26" i="60" s="1"/>
  <c r="B25" i="60"/>
  <c r="C25" i="60" s="1"/>
  <c r="B24" i="60"/>
  <c r="C24" i="60" s="1"/>
  <c r="B23" i="60"/>
  <c r="C23" i="60" s="1"/>
  <c r="B20" i="60"/>
  <c r="C20" i="60" s="1"/>
  <c r="B19" i="60"/>
  <c r="C19" i="60" s="1"/>
  <c r="B18" i="60"/>
  <c r="C18" i="60" s="1"/>
  <c r="B17" i="60"/>
  <c r="C17" i="60" s="1"/>
  <c r="B14" i="60"/>
  <c r="C14" i="60" s="1"/>
  <c r="B13" i="60"/>
  <c r="C13" i="60" s="1"/>
  <c r="B12" i="60"/>
  <c r="C12" i="60" s="1"/>
  <c r="B11" i="60"/>
  <c r="C11" i="60" s="1"/>
  <c r="B39" i="61"/>
  <c r="C39" i="61" s="1"/>
  <c r="B38" i="61"/>
  <c r="C38" i="61" s="1"/>
  <c r="B37" i="61"/>
  <c r="C37" i="61" s="1"/>
  <c r="B36" i="61"/>
  <c r="C36" i="61" s="1"/>
  <c r="B35" i="61"/>
  <c r="C35" i="61" s="1"/>
  <c r="B34" i="61"/>
  <c r="C34" i="61" s="1"/>
  <c r="B33" i="61"/>
  <c r="C33" i="61" s="1"/>
  <c r="B32" i="61"/>
  <c r="C32" i="61" s="1"/>
  <c r="B31" i="61"/>
  <c r="C31" i="61" s="1"/>
  <c r="B30" i="61"/>
  <c r="C30" i="61" s="1"/>
  <c r="B29" i="61"/>
  <c r="C29" i="61" s="1"/>
  <c r="B28" i="61"/>
  <c r="C28" i="61" s="1"/>
  <c r="B27" i="61"/>
  <c r="C27" i="61" s="1"/>
  <c r="B26" i="61"/>
  <c r="C26" i="61" s="1"/>
  <c r="B25" i="61"/>
  <c r="C25" i="61" s="1"/>
  <c r="B24" i="61"/>
  <c r="C24" i="61" s="1"/>
  <c r="B23" i="61"/>
  <c r="C23" i="61" s="1"/>
  <c r="B20" i="61"/>
  <c r="C20" i="61" s="1"/>
  <c r="B19" i="61"/>
  <c r="C19" i="61" s="1"/>
  <c r="B18" i="61"/>
  <c r="C18" i="61" s="1"/>
  <c r="B17" i="61"/>
  <c r="C17" i="61" s="1"/>
  <c r="B14" i="61"/>
  <c r="C14" i="61" s="1"/>
  <c r="B13" i="61"/>
  <c r="C13" i="61" s="1"/>
  <c r="B12" i="61"/>
  <c r="C12" i="61" s="1"/>
  <c r="B11" i="61"/>
  <c r="B39" i="62"/>
  <c r="C39" i="62" s="1"/>
  <c r="B38" i="62"/>
  <c r="C38" i="62" s="1"/>
  <c r="B37" i="62"/>
  <c r="C37" i="62" s="1"/>
  <c r="B36" i="62"/>
  <c r="C36" i="62" s="1"/>
  <c r="B35" i="62"/>
  <c r="C35" i="62" s="1"/>
  <c r="B34" i="62"/>
  <c r="C34" i="62" s="1"/>
  <c r="B33" i="62"/>
  <c r="C33" i="62" s="1"/>
  <c r="B32" i="62"/>
  <c r="C32" i="62" s="1"/>
  <c r="B31" i="62"/>
  <c r="C31" i="62" s="1"/>
  <c r="B30" i="62"/>
  <c r="C30" i="62" s="1"/>
  <c r="B29" i="62"/>
  <c r="C29" i="62" s="1"/>
  <c r="B28" i="62"/>
  <c r="C28" i="62" s="1"/>
  <c r="B27" i="62"/>
  <c r="C27" i="62" s="1"/>
  <c r="B26" i="62"/>
  <c r="C26" i="62" s="1"/>
  <c r="B25" i="62"/>
  <c r="C25" i="62" s="1"/>
  <c r="B24" i="62"/>
  <c r="C24" i="62" s="1"/>
  <c r="B23" i="62"/>
  <c r="C23" i="62" s="1"/>
  <c r="B20" i="62"/>
  <c r="C20" i="62" s="1"/>
  <c r="B19" i="62"/>
  <c r="C19" i="62" s="1"/>
  <c r="B18" i="62"/>
  <c r="C18" i="62" s="1"/>
  <c r="B17" i="62"/>
  <c r="C17" i="62" s="1"/>
  <c r="B14" i="62"/>
  <c r="C14" i="62" s="1"/>
  <c r="B13" i="62"/>
  <c r="C13" i="62" s="1"/>
  <c r="B12" i="62"/>
  <c r="C12" i="62" s="1"/>
  <c r="B11" i="62"/>
  <c r="C11" i="62" s="1"/>
  <c r="B39" i="63"/>
  <c r="C39" i="63" s="1"/>
  <c r="B38" i="63"/>
  <c r="C38" i="63" s="1"/>
  <c r="B37" i="63"/>
  <c r="C37" i="63" s="1"/>
  <c r="B36" i="63"/>
  <c r="C36" i="63" s="1"/>
  <c r="B35" i="63"/>
  <c r="C35" i="63" s="1"/>
  <c r="B34" i="63"/>
  <c r="C34" i="63" s="1"/>
  <c r="B33" i="63"/>
  <c r="C33" i="63" s="1"/>
  <c r="B32" i="63"/>
  <c r="C32" i="63" s="1"/>
  <c r="B31" i="63"/>
  <c r="C31" i="63" s="1"/>
  <c r="B30" i="63"/>
  <c r="C30" i="63" s="1"/>
  <c r="B29" i="63"/>
  <c r="C29" i="63" s="1"/>
  <c r="B28" i="63"/>
  <c r="C28" i="63" s="1"/>
  <c r="B27" i="63"/>
  <c r="C27" i="63" s="1"/>
  <c r="B26" i="63"/>
  <c r="C26" i="63" s="1"/>
  <c r="B25" i="63"/>
  <c r="C25" i="63" s="1"/>
  <c r="B24" i="63"/>
  <c r="C24" i="63" s="1"/>
  <c r="B23" i="63"/>
  <c r="C23" i="63" s="1"/>
  <c r="B20" i="63"/>
  <c r="C20" i="63" s="1"/>
  <c r="B19" i="63"/>
  <c r="C19" i="63" s="1"/>
  <c r="B18" i="63"/>
  <c r="C18" i="63" s="1"/>
  <c r="B17" i="63"/>
  <c r="C17" i="63" s="1"/>
  <c r="B14" i="63"/>
  <c r="C14" i="63" s="1"/>
  <c r="B13" i="63"/>
  <c r="C13" i="63" s="1"/>
  <c r="B12" i="63"/>
  <c r="C12" i="63" s="1"/>
  <c r="B11" i="63"/>
  <c r="C11" i="63" s="1"/>
  <c r="B39" i="64"/>
  <c r="C39" i="64" s="1"/>
  <c r="B38" i="64"/>
  <c r="C38" i="64" s="1"/>
  <c r="B37" i="64"/>
  <c r="C37" i="64" s="1"/>
  <c r="B36" i="64"/>
  <c r="C36" i="64" s="1"/>
  <c r="B35" i="64"/>
  <c r="C35" i="64" s="1"/>
  <c r="B34" i="64"/>
  <c r="C34" i="64" s="1"/>
  <c r="B33" i="64"/>
  <c r="C33" i="64" s="1"/>
  <c r="B32" i="64"/>
  <c r="C32" i="64" s="1"/>
  <c r="B31" i="64"/>
  <c r="C31" i="64" s="1"/>
  <c r="B30" i="64"/>
  <c r="C30" i="64" s="1"/>
  <c r="B29" i="64"/>
  <c r="C29" i="64" s="1"/>
  <c r="B28" i="64"/>
  <c r="C28" i="64" s="1"/>
  <c r="B27" i="64"/>
  <c r="C27" i="64" s="1"/>
  <c r="B26" i="64"/>
  <c r="C26" i="64" s="1"/>
  <c r="B25" i="64"/>
  <c r="C25" i="64" s="1"/>
  <c r="B24" i="64"/>
  <c r="C24" i="64" s="1"/>
  <c r="B23" i="64"/>
  <c r="C23" i="64" s="1"/>
  <c r="B20" i="64"/>
  <c r="C20" i="64" s="1"/>
  <c r="B19" i="64"/>
  <c r="C19" i="64" s="1"/>
  <c r="B18" i="64"/>
  <c r="C18" i="64" s="1"/>
  <c r="B17" i="64"/>
  <c r="C17" i="64" s="1"/>
  <c r="B14" i="64"/>
  <c r="C14" i="64" s="1"/>
  <c r="B13" i="64"/>
  <c r="C13" i="64" s="1"/>
  <c r="B12" i="64"/>
  <c r="C12" i="64" s="1"/>
  <c r="B11" i="64"/>
  <c r="B39" i="65"/>
  <c r="C39" i="65" s="1"/>
  <c r="B38" i="65"/>
  <c r="C38" i="65" s="1"/>
  <c r="B37" i="65"/>
  <c r="C37" i="65" s="1"/>
  <c r="B36" i="65"/>
  <c r="C36" i="65" s="1"/>
  <c r="B35" i="65"/>
  <c r="C35" i="65" s="1"/>
  <c r="B34" i="65"/>
  <c r="C34" i="65" s="1"/>
  <c r="B33" i="65"/>
  <c r="C33" i="65" s="1"/>
  <c r="B32" i="65"/>
  <c r="C32" i="65" s="1"/>
  <c r="B31" i="65"/>
  <c r="C31" i="65" s="1"/>
  <c r="B30" i="65"/>
  <c r="C30" i="65" s="1"/>
  <c r="B29" i="65"/>
  <c r="C29" i="65" s="1"/>
  <c r="B28" i="65"/>
  <c r="C28" i="65" s="1"/>
  <c r="B27" i="65"/>
  <c r="C27" i="65" s="1"/>
  <c r="B26" i="65"/>
  <c r="C26" i="65" s="1"/>
  <c r="B25" i="65"/>
  <c r="C25" i="65" s="1"/>
  <c r="B24" i="65"/>
  <c r="C24" i="65" s="1"/>
  <c r="B23" i="65"/>
  <c r="C23" i="65" s="1"/>
  <c r="B20" i="65"/>
  <c r="C20" i="65" s="1"/>
  <c r="B19" i="65"/>
  <c r="C19" i="65" s="1"/>
  <c r="B18" i="65"/>
  <c r="C18" i="65" s="1"/>
  <c r="B17" i="65"/>
  <c r="C17" i="65" s="1"/>
  <c r="B14" i="65"/>
  <c r="C14" i="65" s="1"/>
  <c r="B13" i="65"/>
  <c r="C13" i="65" s="1"/>
  <c r="B12" i="65"/>
  <c r="C12" i="65" s="1"/>
  <c r="B11" i="65"/>
  <c r="C11" i="65" s="1"/>
  <c r="B39" i="66"/>
  <c r="C39" i="66" s="1"/>
  <c r="B38" i="66"/>
  <c r="C38" i="66" s="1"/>
  <c r="B37" i="66"/>
  <c r="C37" i="66" s="1"/>
  <c r="B36" i="66"/>
  <c r="C36" i="66" s="1"/>
  <c r="B35" i="66"/>
  <c r="C35" i="66" s="1"/>
  <c r="B34" i="66"/>
  <c r="C34" i="66" s="1"/>
  <c r="B33" i="66"/>
  <c r="C33" i="66" s="1"/>
  <c r="B32" i="66"/>
  <c r="C32" i="66" s="1"/>
  <c r="B31" i="66"/>
  <c r="C31" i="66" s="1"/>
  <c r="B30" i="66"/>
  <c r="C30" i="66" s="1"/>
  <c r="B29" i="66"/>
  <c r="C29" i="66" s="1"/>
  <c r="B28" i="66"/>
  <c r="C28" i="66" s="1"/>
  <c r="B27" i="66"/>
  <c r="C27" i="66" s="1"/>
  <c r="B26" i="66"/>
  <c r="C26" i="66" s="1"/>
  <c r="B25" i="66"/>
  <c r="C25" i="66" s="1"/>
  <c r="B24" i="66"/>
  <c r="C24" i="66" s="1"/>
  <c r="B23" i="66"/>
  <c r="C23" i="66" s="1"/>
  <c r="B20" i="66"/>
  <c r="C20" i="66" s="1"/>
  <c r="B19" i="66"/>
  <c r="C19" i="66" s="1"/>
  <c r="B18" i="66"/>
  <c r="C18" i="66" s="1"/>
  <c r="B17" i="66"/>
  <c r="C17" i="66" s="1"/>
  <c r="B14" i="66"/>
  <c r="C14" i="66" s="1"/>
  <c r="B13" i="66"/>
  <c r="C13" i="66" s="1"/>
  <c r="B12" i="66"/>
  <c r="C12" i="66" s="1"/>
  <c r="B11" i="66"/>
  <c r="B39" i="67"/>
  <c r="C39" i="67" s="1"/>
  <c r="B38" i="67"/>
  <c r="C38" i="67" s="1"/>
  <c r="B37" i="67"/>
  <c r="C37" i="67" s="1"/>
  <c r="B36" i="67"/>
  <c r="C36" i="67" s="1"/>
  <c r="B35" i="67"/>
  <c r="C35" i="67" s="1"/>
  <c r="B34" i="67"/>
  <c r="C34" i="67" s="1"/>
  <c r="B33" i="67"/>
  <c r="C33" i="67" s="1"/>
  <c r="B32" i="67"/>
  <c r="C32" i="67" s="1"/>
  <c r="B31" i="67"/>
  <c r="C31" i="67" s="1"/>
  <c r="B30" i="67"/>
  <c r="C30" i="67" s="1"/>
  <c r="B29" i="67"/>
  <c r="C29" i="67" s="1"/>
  <c r="B28" i="67"/>
  <c r="C28" i="67" s="1"/>
  <c r="B27" i="67"/>
  <c r="C27" i="67" s="1"/>
  <c r="B26" i="67"/>
  <c r="C26" i="67" s="1"/>
  <c r="B25" i="67"/>
  <c r="C25" i="67" s="1"/>
  <c r="B24" i="67"/>
  <c r="C24" i="67" s="1"/>
  <c r="B23" i="67"/>
  <c r="C23" i="67" s="1"/>
  <c r="B20" i="67"/>
  <c r="C20" i="67" s="1"/>
  <c r="B19" i="67"/>
  <c r="C19" i="67" s="1"/>
  <c r="B18" i="67"/>
  <c r="C18" i="67" s="1"/>
  <c r="B17" i="67"/>
  <c r="C17" i="67" s="1"/>
  <c r="B14" i="67"/>
  <c r="C14" i="67" s="1"/>
  <c r="B13" i="67"/>
  <c r="C13" i="67" s="1"/>
  <c r="B12" i="67"/>
  <c r="C12" i="67" s="1"/>
  <c r="B11" i="67"/>
  <c r="B39" i="68"/>
  <c r="C39" i="68" s="1"/>
  <c r="B38" i="68"/>
  <c r="C38" i="68" s="1"/>
  <c r="B37" i="68"/>
  <c r="C37" i="68" s="1"/>
  <c r="B36" i="68"/>
  <c r="C36" i="68" s="1"/>
  <c r="B35" i="68"/>
  <c r="C35" i="68" s="1"/>
  <c r="B34" i="68"/>
  <c r="C34" i="68" s="1"/>
  <c r="B33" i="68"/>
  <c r="C33" i="68" s="1"/>
  <c r="B32" i="68"/>
  <c r="C32" i="68" s="1"/>
  <c r="B31" i="68"/>
  <c r="C31" i="68" s="1"/>
  <c r="B30" i="68"/>
  <c r="C30" i="68" s="1"/>
  <c r="B29" i="68"/>
  <c r="C29" i="68" s="1"/>
  <c r="B28" i="68"/>
  <c r="C28" i="68" s="1"/>
  <c r="B27" i="68"/>
  <c r="C27" i="68" s="1"/>
  <c r="B26" i="68"/>
  <c r="C26" i="68" s="1"/>
  <c r="B25" i="68"/>
  <c r="C25" i="68" s="1"/>
  <c r="B24" i="68"/>
  <c r="C24" i="68" s="1"/>
  <c r="B23" i="68"/>
  <c r="C23" i="68" s="1"/>
  <c r="B20" i="68"/>
  <c r="C20" i="68" s="1"/>
  <c r="B19" i="68"/>
  <c r="C19" i="68" s="1"/>
  <c r="B18" i="68"/>
  <c r="C18" i="68" s="1"/>
  <c r="B17" i="68"/>
  <c r="C17" i="68" s="1"/>
  <c r="B14" i="68"/>
  <c r="C14" i="68" s="1"/>
  <c r="B13" i="68"/>
  <c r="C13" i="68" s="1"/>
  <c r="B12" i="68"/>
  <c r="C12" i="68" s="1"/>
  <c r="B11" i="68"/>
  <c r="B39" i="69"/>
  <c r="C39" i="69" s="1"/>
  <c r="B38" i="69"/>
  <c r="C38" i="69" s="1"/>
  <c r="B37" i="69"/>
  <c r="C37" i="69" s="1"/>
  <c r="B36" i="69"/>
  <c r="C36" i="69" s="1"/>
  <c r="B35" i="69"/>
  <c r="C35" i="69" s="1"/>
  <c r="B34" i="69"/>
  <c r="C34" i="69" s="1"/>
  <c r="B33" i="69"/>
  <c r="C33" i="69" s="1"/>
  <c r="B32" i="69"/>
  <c r="C32" i="69" s="1"/>
  <c r="B31" i="69"/>
  <c r="C31" i="69" s="1"/>
  <c r="B30" i="69"/>
  <c r="C30" i="69" s="1"/>
  <c r="B29" i="69"/>
  <c r="C29" i="69" s="1"/>
  <c r="B28" i="69"/>
  <c r="C28" i="69" s="1"/>
  <c r="B27" i="69"/>
  <c r="C27" i="69" s="1"/>
  <c r="B26" i="69"/>
  <c r="C26" i="69" s="1"/>
  <c r="B25" i="69"/>
  <c r="C25" i="69" s="1"/>
  <c r="B24" i="69"/>
  <c r="C24" i="69" s="1"/>
  <c r="B23" i="69"/>
  <c r="C23" i="69" s="1"/>
  <c r="B20" i="69"/>
  <c r="C20" i="69" s="1"/>
  <c r="B19" i="69"/>
  <c r="C19" i="69" s="1"/>
  <c r="B18" i="69"/>
  <c r="C18" i="69" s="1"/>
  <c r="B17" i="69"/>
  <c r="C17" i="69" s="1"/>
  <c r="B14" i="69"/>
  <c r="C14" i="69" s="1"/>
  <c r="B13" i="69"/>
  <c r="C13" i="69" s="1"/>
  <c r="B12" i="69"/>
  <c r="C12" i="69" s="1"/>
  <c r="B11" i="69"/>
  <c r="B39" i="70"/>
  <c r="C39" i="70" s="1"/>
  <c r="B38" i="70"/>
  <c r="C38" i="70" s="1"/>
  <c r="B37" i="70"/>
  <c r="C37" i="70" s="1"/>
  <c r="B36" i="70"/>
  <c r="C36" i="70" s="1"/>
  <c r="B35" i="70"/>
  <c r="C35" i="70" s="1"/>
  <c r="B34" i="70"/>
  <c r="C34" i="70" s="1"/>
  <c r="B33" i="70"/>
  <c r="C33" i="70" s="1"/>
  <c r="B32" i="70"/>
  <c r="C32" i="70" s="1"/>
  <c r="B31" i="70"/>
  <c r="C31" i="70" s="1"/>
  <c r="B30" i="70"/>
  <c r="C30" i="70" s="1"/>
  <c r="B29" i="70"/>
  <c r="C29" i="70" s="1"/>
  <c r="B28" i="70"/>
  <c r="C28" i="70" s="1"/>
  <c r="B27" i="70"/>
  <c r="C27" i="70" s="1"/>
  <c r="B26" i="70"/>
  <c r="C26" i="70" s="1"/>
  <c r="B25" i="70"/>
  <c r="C25" i="70" s="1"/>
  <c r="B24" i="70"/>
  <c r="C24" i="70" s="1"/>
  <c r="B23" i="70"/>
  <c r="C23" i="70" s="1"/>
  <c r="B20" i="70"/>
  <c r="C20" i="70" s="1"/>
  <c r="B19" i="70"/>
  <c r="C19" i="70" s="1"/>
  <c r="B18" i="70"/>
  <c r="C18" i="70" s="1"/>
  <c r="B17" i="70"/>
  <c r="C17" i="70" s="1"/>
  <c r="B14" i="70"/>
  <c r="C14" i="70" s="1"/>
  <c r="B13" i="70"/>
  <c r="C13" i="70" s="1"/>
  <c r="B12" i="70"/>
  <c r="C12" i="70" s="1"/>
  <c r="B11" i="70"/>
  <c r="B39" i="71"/>
  <c r="C39" i="71" s="1"/>
  <c r="B38" i="71"/>
  <c r="C38" i="71" s="1"/>
  <c r="B37" i="71"/>
  <c r="C37" i="71" s="1"/>
  <c r="B36" i="71"/>
  <c r="C36" i="71" s="1"/>
  <c r="B35" i="71"/>
  <c r="C35" i="71" s="1"/>
  <c r="B34" i="71"/>
  <c r="C34" i="71" s="1"/>
  <c r="B33" i="71"/>
  <c r="C33" i="71" s="1"/>
  <c r="B32" i="71"/>
  <c r="C32" i="71" s="1"/>
  <c r="B31" i="71"/>
  <c r="C31" i="71" s="1"/>
  <c r="B30" i="71"/>
  <c r="C30" i="71" s="1"/>
  <c r="B29" i="71"/>
  <c r="C29" i="71" s="1"/>
  <c r="B28" i="71"/>
  <c r="C28" i="71" s="1"/>
  <c r="B27" i="71"/>
  <c r="C27" i="71" s="1"/>
  <c r="B26" i="71"/>
  <c r="C26" i="71" s="1"/>
  <c r="B25" i="71"/>
  <c r="C25" i="71" s="1"/>
  <c r="B24" i="71"/>
  <c r="C24" i="71" s="1"/>
  <c r="B23" i="71"/>
  <c r="C23" i="71" s="1"/>
  <c r="B20" i="71"/>
  <c r="C20" i="71" s="1"/>
  <c r="B19" i="71"/>
  <c r="C19" i="71" s="1"/>
  <c r="B18" i="71"/>
  <c r="C18" i="71" s="1"/>
  <c r="B17" i="71"/>
  <c r="C17" i="71" s="1"/>
  <c r="B14" i="71"/>
  <c r="C14" i="71" s="1"/>
  <c r="B13" i="71"/>
  <c r="C13" i="71" s="1"/>
  <c r="B12" i="71"/>
  <c r="C12" i="71" s="1"/>
  <c r="B11" i="71"/>
  <c r="C11" i="71" s="1"/>
  <c r="B39" i="72"/>
  <c r="C39" i="72" s="1"/>
  <c r="B38" i="72"/>
  <c r="C38" i="72" s="1"/>
  <c r="B37" i="72"/>
  <c r="C37" i="72" s="1"/>
  <c r="B36" i="72"/>
  <c r="C36" i="72" s="1"/>
  <c r="B35" i="72"/>
  <c r="C35" i="72" s="1"/>
  <c r="B34" i="72"/>
  <c r="C34" i="72" s="1"/>
  <c r="B33" i="72"/>
  <c r="C33" i="72" s="1"/>
  <c r="B32" i="72"/>
  <c r="C32" i="72" s="1"/>
  <c r="B31" i="72"/>
  <c r="C31" i="72" s="1"/>
  <c r="B30" i="72"/>
  <c r="C30" i="72" s="1"/>
  <c r="B29" i="72"/>
  <c r="C29" i="72" s="1"/>
  <c r="B28" i="72"/>
  <c r="C28" i="72" s="1"/>
  <c r="B27" i="72"/>
  <c r="C27" i="72" s="1"/>
  <c r="B26" i="72"/>
  <c r="C26" i="72" s="1"/>
  <c r="B25" i="72"/>
  <c r="C25" i="72" s="1"/>
  <c r="B24" i="72"/>
  <c r="C24" i="72" s="1"/>
  <c r="B23" i="72"/>
  <c r="C23" i="72" s="1"/>
  <c r="B20" i="72"/>
  <c r="C20" i="72" s="1"/>
  <c r="B19" i="72"/>
  <c r="C19" i="72" s="1"/>
  <c r="B18" i="72"/>
  <c r="C18" i="72" s="1"/>
  <c r="B17" i="72"/>
  <c r="C17" i="72" s="1"/>
  <c r="B14" i="72"/>
  <c r="C14" i="72" s="1"/>
  <c r="B13" i="72"/>
  <c r="C13" i="72" s="1"/>
  <c r="B12" i="72"/>
  <c r="C12" i="72" s="1"/>
  <c r="B11" i="72"/>
  <c r="C11" i="72" s="1"/>
  <c r="B39" i="73"/>
  <c r="C39" i="73" s="1"/>
  <c r="B38" i="73"/>
  <c r="C38" i="73" s="1"/>
  <c r="B37" i="73"/>
  <c r="C37" i="73" s="1"/>
  <c r="B36" i="73"/>
  <c r="C36" i="73" s="1"/>
  <c r="B35" i="73"/>
  <c r="C35" i="73" s="1"/>
  <c r="B34" i="73"/>
  <c r="C34" i="73" s="1"/>
  <c r="B33" i="73"/>
  <c r="C33" i="73" s="1"/>
  <c r="B32" i="73"/>
  <c r="C32" i="73" s="1"/>
  <c r="B31" i="73"/>
  <c r="C31" i="73" s="1"/>
  <c r="B30" i="73"/>
  <c r="C30" i="73" s="1"/>
  <c r="B29" i="73"/>
  <c r="C29" i="73" s="1"/>
  <c r="B28" i="73"/>
  <c r="C28" i="73" s="1"/>
  <c r="B27" i="73"/>
  <c r="C27" i="73" s="1"/>
  <c r="B26" i="73"/>
  <c r="C26" i="73" s="1"/>
  <c r="B25" i="73"/>
  <c r="C25" i="73" s="1"/>
  <c r="B24" i="73"/>
  <c r="C24" i="73" s="1"/>
  <c r="B23" i="73"/>
  <c r="C23" i="73" s="1"/>
  <c r="B20" i="73"/>
  <c r="C20" i="73" s="1"/>
  <c r="B19" i="73"/>
  <c r="C19" i="73" s="1"/>
  <c r="B18" i="73"/>
  <c r="C18" i="73" s="1"/>
  <c r="B17" i="73"/>
  <c r="C17" i="73" s="1"/>
  <c r="B14" i="73"/>
  <c r="C14" i="73" s="1"/>
  <c r="B13" i="73"/>
  <c r="C13" i="73" s="1"/>
  <c r="B12" i="73"/>
  <c r="C12" i="73" s="1"/>
  <c r="B11" i="73"/>
  <c r="C11" i="73" s="1"/>
  <c r="B39" i="74"/>
  <c r="C39" i="74" s="1"/>
  <c r="B38" i="74"/>
  <c r="C38" i="74" s="1"/>
  <c r="B37" i="74"/>
  <c r="C37" i="74" s="1"/>
  <c r="B36" i="74"/>
  <c r="C36" i="74" s="1"/>
  <c r="B35" i="74"/>
  <c r="C35" i="74" s="1"/>
  <c r="B34" i="74"/>
  <c r="C34" i="74" s="1"/>
  <c r="B33" i="74"/>
  <c r="C33" i="74" s="1"/>
  <c r="B32" i="74"/>
  <c r="C32" i="74" s="1"/>
  <c r="B31" i="74"/>
  <c r="C31" i="74" s="1"/>
  <c r="B30" i="74"/>
  <c r="C30" i="74" s="1"/>
  <c r="B29" i="74"/>
  <c r="C29" i="74" s="1"/>
  <c r="B28" i="74"/>
  <c r="C28" i="74" s="1"/>
  <c r="B27" i="74"/>
  <c r="C27" i="74" s="1"/>
  <c r="B26" i="74"/>
  <c r="C26" i="74" s="1"/>
  <c r="B25" i="74"/>
  <c r="C25" i="74" s="1"/>
  <c r="B24" i="74"/>
  <c r="C24" i="74" s="1"/>
  <c r="B23" i="74"/>
  <c r="C23" i="74" s="1"/>
  <c r="B20" i="74"/>
  <c r="C20" i="74" s="1"/>
  <c r="B19" i="74"/>
  <c r="C19" i="74" s="1"/>
  <c r="B18" i="74"/>
  <c r="C18" i="74" s="1"/>
  <c r="B17" i="74"/>
  <c r="C17" i="74" s="1"/>
  <c r="B14" i="74"/>
  <c r="C14" i="74" s="1"/>
  <c r="B13" i="74"/>
  <c r="C13" i="74" s="1"/>
  <c r="B12" i="74"/>
  <c r="C12" i="74" s="1"/>
  <c r="B11" i="74"/>
  <c r="B39" i="75"/>
  <c r="C39" i="75" s="1"/>
  <c r="B38" i="75"/>
  <c r="C38" i="75" s="1"/>
  <c r="B37" i="75"/>
  <c r="C37" i="75" s="1"/>
  <c r="B36" i="75"/>
  <c r="C36" i="75" s="1"/>
  <c r="B35" i="75"/>
  <c r="C35" i="75" s="1"/>
  <c r="B34" i="75"/>
  <c r="C34" i="75" s="1"/>
  <c r="B33" i="75"/>
  <c r="C33" i="75" s="1"/>
  <c r="B32" i="75"/>
  <c r="C32" i="75" s="1"/>
  <c r="B31" i="75"/>
  <c r="C31" i="75" s="1"/>
  <c r="B30" i="75"/>
  <c r="C30" i="75" s="1"/>
  <c r="B29" i="75"/>
  <c r="C29" i="75" s="1"/>
  <c r="B28" i="75"/>
  <c r="C28" i="75" s="1"/>
  <c r="B27" i="75"/>
  <c r="C27" i="75" s="1"/>
  <c r="B26" i="75"/>
  <c r="C26" i="75" s="1"/>
  <c r="B25" i="75"/>
  <c r="C25" i="75" s="1"/>
  <c r="B24" i="75"/>
  <c r="C24" i="75" s="1"/>
  <c r="B23" i="75"/>
  <c r="C23" i="75" s="1"/>
  <c r="B20" i="75"/>
  <c r="C20" i="75" s="1"/>
  <c r="B19" i="75"/>
  <c r="C19" i="75" s="1"/>
  <c r="B18" i="75"/>
  <c r="C18" i="75" s="1"/>
  <c r="B17" i="75"/>
  <c r="C17" i="75" s="1"/>
  <c r="B14" i="75"/>
  <c r="C14" i="75" s="1"/>
  <c r="B13" i="75"/>
  <c r="C13" i="75" s="1"/>
  <c r="B12" i="75"/>
  <c r="C12" i="75" s="1"/>
  <c r="B11" i="75"/>
  <c r="B39" i="76"/>
  <c r="C39" i="76" s="1"/>
  <c r="B38" i="76"/>
  <c r="C38" i="76" s="1"/>
  <c r="B37" i="76"/>
  <c r="C37" i="76" s="1"/>
  <c r="B36" i="76"/>
  <c r="C36" i="76" s="1"/>
  <c r="B35" i="76"/>
  <c r="C35" i="76" s="1"/>
  <c r="B34" i="76"/>
  <c r="C34" i="76" s="1"/>
  <c r="B33" i="76"/>
  <c r="C33" i="76" s="1"/>
  <c r="B32" i="76"/>
  <c r="C32" i="76" s="1"/>
  <c r="B31" i="76"/>
  <c r="C31" i="76" s="1"/>
  <c r="B30" i="76"/>
  <c r="C30" i="76" s="1"/>
  <c r="B29" i="76"/>
  <c r="C29" i="76" s="1"/>
  <c r="B28" i="76"/>
  <c r="C28" i="76" s="1"/>
  <c r="B27" i="76"/>
  <c r="C27" i="76" s="1"/>
  <c r="B26" i="76"/>
  <c r="C26" i="76" s="1"/>
  <c r="B25" i="76"/>
  <c r="C25" i="76" s="1"/>
  <c r="B24" i="76"/>
  <c r="C24" i="76" s="1"/>
  <c r="B23" i="76"/>
  <c r="C23" i="76" s="1"/>
  <c r="B20" i="76"/>
  <c r="C20" i="76" s="1"/>
  <c r="B19" i="76"/>
  <c r="C19" i="76" s="1"/>
  <c r="B18" i="76"/>
  <c r="C18" i="76" s="1"/>
  <c r="B17" i="76"/>
  <c r="C17" i="76" s="1"/>
  <c r="B14" i="76"/>
  <c r="C14" i="76" s="1"/>
  <c r="B13" i="76"/>
  <c r="C13" i="76" s="1"/>
  <c r="B12" i="76"/>
  <c r="C12" i="76" s="1"/>
  <c r="B11" i="76"/>
  <c r="B39" i="77"/>
  <c r="C39" i="77" s="1"/>
  <c r="B38" i="77"/>
  <c r="C38" i="77" s="1"/>
  <c r="B37" i="77"/>
  <c r="C37" i="77" s="1"/>
  <c r="B36" i="77"/>
  <c r="C36" i="77" s="1"/>
  <c r="B35" i="77"/>
  <c r="C35" i="77" s="1"/>
  <c r="B34" i="77"/>
  <c r="C34" i="77" s="1"/>
  <c r="B33" i="77"/>
  <c r="C33" i="77" s="1"/>
  <c r="B32" i="77"/>
  <c r="C32" i="77" s="1"/>
  <c r="B31" i="77"/>
  <c r="C31" i="77" s="1"/>
  <c r="B30" i="77"/>
  <c r="C30" i="77" s="1"/>
  <c r="B29" i="77"/>
  <c r="C29" i="77" s="1"/>
  <c r="B28" i="77"/>
  <c r="C28" i="77" s="1"/>
  <c r="B27" i="77"/>
  <c r="C27" i="77" s="1"/>
  <c r="B26" i="77"/>
  <c r="C26" i="77" s="1"/>
  <c r="B25" i="77"/>
  <c r="C25" i="77" s="1"/>
  <c r="B24" i="77"/>
  <c r="C24" i="77" s="1"/>
  <c r="B23" i="77"/>
  <c r="C23" i="77" s="1"/>
  <c r="B20" i="77"/>
  <c r="C20" i="77" s="1"/>
  <c r="B19" i="77"/>
  <c r="C19" i="77" s="1"/>
  <c r="B18" i="77"/>
  <c r="C18" i="77" s="1"/>
  <c r="B17" i="77"/>
  <c r="C17" i="77" s="1"/>
  <c r="B14" i="77"/>
  <c r="C14" i="77" s="1"/>
  <c r="B13" i="77"/>
  <c r="C13" i="77" s="1"/>
  <c r="B12" i="77"/>
  <c r="C12" i="77" s="1"/>
  <c r="B11" i="77"/>
  <c r="B39" i="78"/>
  <c r="C39" i="78" s="1"/>
  <c r="B38" i="78"/>
  <c r="C38" i="78" s="1"/>
  <c r="B37" i="78"/>
  <c r="C37" i="78" s="1"/>
  <c r="B36" i="78"/>
  <c r="C36" i="78" s="1"/>
  <c r="B35" i="78"/>
  <c r="C35" i="78" s="1"/>
  <c r="B34" i="78"/>
  <c r="C34" i="78" s="1"/>
  <c r="B33" i="78"/>
  <c r="C33" i="78" s="1"/>
  <c r="B32" i="78"/>
  <c r="C32" i="78" s="1"/>
  <c r="B31" i="78"/>
  <c r="C31" i="78" s="1"/>
  <c r="B30" i="78"/>
  <c r="C30" i="78" s="1"/>
  <c r="B29" i="78"/>
  <c r="C29" i="78" s="1"/>
  <c r="B28" i="78"/>
  <c r="C28" i="78" s="1"/>
  <c r="B27" i="78"/>
  <c r="C27" i="78" s="1"/>
  <c r="B26" i="78"/>
  <c r="C26" i="78" s="1"/>
  <c r="B25" i="78"/>
  <c r="C25" i="78" s="1"/>
  <c r="B24" i="78"/>
  <c r="C24" i="78" s="1"/>
  <c r="B23" i="78"/>
  <c r="C23" i="78" s="1"/>
  <c r="B20" i="78"/>
  <c r="C20" i="78" s="1"/>
  <c r="B19" i="78"/>
  <c r="C19" i="78" s="1"/>
  <c r="B18" i="78"/>
  <c r="C18" i="78" s="1"/>
  <c r="B17" i="78"/>
  <c r="C17" i="78" s="1"/>
  <c r="B14" i="78"/>
  <c r="C14" i="78" s="1"/>
  <c r="B13" i="78"/>
  <c r="C13" i="78" s="1"/>
  <c r="B12" i="78"/>
  <c r="C12" i="78" s="1"/>
  <c r="B11" i="78"/>
  <c r="B39" i="79"/>
  <c r="C39" i="79" s="1"/>
  <c r="B38" i="79"/>
  <c r="C38" i="79" s="1"/>
  <c r="B37" i="79"/>
  <c r="C37" i="79" s="1"/>
  <c r="B36" i="79"/>
  <c r="C36" i="79" s="1"/>
  <c r="B35" i="79"/>
  <c r="C35" i="79" s="1"/>
  <c r="B34" i="79"/>
  <c r="C34" i="79" s="1"/>
  <c r="B33" i="79"/>
  <c r="C33" i="79" s="1"/>
  <c r="B32" i="79"/>
  <c r="C32" i="79" s="1"/>
  <c r="B31" i="79"/>
  <c r="C31" i="79" s="1"/>
  <c r="B30" i="79"/>
  <c r="C30" i="79" s="1"/>
  <c r="B29" i="79"/>
  <c r="C29" i="79" s="1"/>
  <c r="B28" i="79"/>
  <c r="C28" i="79" s="1"/>
  <c r="B27" i="79"/>
  <c r="C27" i="79" s="1"/>
  <c r="B26" i="79"/>
  <c r="C26" i="79" s="1"/>
  <c r="B25" i="79"/>
  <c r="C25" i="79" s="1"/>
  <c r="B24" i="79"/>
  <c r="C24" i="79" s="1"/>
  <c r="B23" i="79"/>
  <c r="C23" i="79" s="1"/>
  <c r="B20" i="79"/>
  <c r="C20" i="79" s="1"/>
  <c r="B19" i="79"/>
  <c r="C19" i="79" s="1"/>
  <c r="B18" i="79"/>
  <c r="C18" i="79" s="1"/>
  <c r="B17" i="79"/>
  <c r="C17" i="79" s="1"/>
  <c r="B14" i="79"/>
  <c r="C14" i="79" s="1"/>
  <c r="B13" i="79"/>
  <c r="C13" i="79" s="1"/>
  <c r="B12" i="79"/>
  <c r="C12" i="79" s="1"/>
  <c r="B11" i="79"/>
  <c r="B39" i="80"/>
  <c r="C39" i="80" s="1"/>
  <c r="B38" i="80"/>
  <c r="C38" i="80" s="1"/>
  <c r="B37" i="80"/>
  <c r="C37" i="80" s="1"/>
  <c r="B36" i="80"/>
  <c r="C36" i="80" s="1"/>
  <c r="B35" i="80"/>
  <c r="C35" i="80" s="1"/>
  <c r="B34" i="80"/>
  <c r="C34" i="80" s="1"/>
  <c r="B33" i="80"/>
  <c r="C33" i="80" s="1"/>
  <c r="B32" i="80"/>
  <c r="C32" i="80" s="1"/>
  <c r="B31" i="80"/>
  <c r="C31" i="80" s="1"/>
  <c r="B30" i="80"/>
  <c r="C30" i="80" s="1"/>
  <c r="B29" i="80"/>
  <c r="C29" i="80" s="1"/>
  <c r="B28" i="80"/>
  <c r="C28" i="80" s="1"/>
  <c r="B27" i="80"/>
  <c r="C27" i="80" s="1"/>
  <c r="B26" i="80"/>
  <c r="C26" i="80" s="1"/>
  <c r="B25" i="80"/>
  <c r="C25" i="80" s="1"/>
  <c r="B24" i="80"/>
  <c r="C24" i="80" s="1"/>
  <c r="B23" i="80"/>
  <c r="C23" i="80" s="1"/>
  <c r="B20" i="80"/>
  <c r="C20" i="80" s="1"/>
  <c r="B19" i="80"/>
  <c r="C19" i="80" s="1"/>
  <c r="B18" i="80"/>
  <c r="C18" i="80" s="1"/>
  <c r="B17" i="80"/>
  <c r="C17" i="80" s="1"/>
  <c r="B14" i="80"/>
  <c r="C14" i="80" s="1"/>
  <c r="B13" i="80"/>
  <c r="C13" i="80" s="1"/>
  <c r="B12" i="80"/>
  <c r="C12" i="80" s="1"/>
  <c r="B11" i="80"/>
  <c r="C11" i="80" s="1"/>
  <c r="B39" i="81"/>
  <c r="C39" i="81" s="1"/>
  <c r="B38" i="81"/>
  <c r="C38" i="81" s="1"/>
  <c r="B37" i="81"/>
  <c r="C37" i="81" s="1"/>
  <c r="B36" i="81"/>
  <c r="C36" i="81" s="1"/>
  <c r="B35" i="81"/>
  <c r="C35" i="81" s="1"/>
  <c r="B34" i="81"/>
  <c r="C34" i="81" s="1"/>
  <c r="B33" i="81"/>
  <c r="C33" i="81" s="1"/>
  <c r="B32" i="81"/>
  <c r="C32" i="81" s="1"/>
  <c r="B31" i="81"/>
  <c r="C31" i="81" s="1"/>
  <c r="B30" i="81"/>
  <c r="C30" i="81" s="1"/>
  <c r="B29" i="81"/>
  <c r="C29" i="81" s="1"/>
  <c r="B28" i="81"/>
  <c r="C28" i="81" s="1"/>
  <c r="B27" i="81"/>
  <c r="C27" i="81" s="1"/>
  <c r="B26" i="81"/>
  <c r="C26" i="81" s="1"/>
  <c r="B25" i="81"/>
  <c r="C25" i="81" s="1"/>
  <c r="B24" i="81"/>
  <c r="C24" i="81" s="1"/>
  <c r="B23" i="81"/>
  <c r="C23" i="81" s="1"/>
  <c r="B20" i="81"/>
  <c r="C20" i="81" s="1"/>
  <c r="B19" i="81"/>
  <c r="C19" i="81" s="1"/>
  <c r="B18" i="81"/>
  <c r="C18" i="81" s="1"/>
  <c r="B17" i="81"/>
  <c r="C17" i="81" s="1"/>
  <c r="B14" i="81"/>
  <c r="C14" i="81" s="1"/>
  <c r="B13" i="81"/>
  <c r="C13" i="81" s="1"/>
  <c r="B12" i="81"/>
  <c r="C12" i="81" s="1"/>
  <c r="B11" i="81"/>
  <c r="C11" i="81" s="1"/>
  <c r="B39" i="82"/>
  <c r="C39" i="82" s="1"/>
  <c r="B38" i="82"/>
  <c r="C38" i="82" s="1"/>
  <c r="B37" i="82"/>
  <c r="C37" i="82" s="1"/>
  <c r="B36" i="82"/>
  <c r="C36" i="82" s="1"/>
  <c r="B35" i="82"/>
  <c r="C35" i="82" s="1"/>
  <c r="B34" i="82"/>
  <c r="C34" i="82" s="1"/>
  <c r="B33" i="82"/>
  <c r="C33" i="82" s="1"/>
  <c r="B32" i="82"/>
  <c r="C32" i="82" s="1"/>
  <c r="B31" i="82"/>
  <c r="C31" i="82" s="1"/>
  <c r="B30" i="82"/>
  <c r="C30" i="82" s="1"/>
  <c r="B29" i="82"/>
  <c r="C29" i="82" s="1"/>
  <c r="B28" i="82"/>
  <c r="C28" i="82" s="1"/>
  <c r="B27" i="82"/>
  <c r="C27" i="82" s="1"/>
  <c r="B26" i="82"/>
  <c r="C26" i="82" s="1"/>
  <c r="B25" i="82"/>
  <c r="C25" i="82" s="1"/>
  <c r="B24" i="82"/>
  <c r="C24" i="82" s="1"/>
  <c r="B23" i="82"/>
  <c r="C23" i="82" s="1"/>
  <c r="B20" i="82"/>
  <c r="C20" i="82" s="1"/>
  <c r="B19" i="82"/>
  <c r="C19" i="82" s="1"/>
  <c r="B18" i="82"/>
  <c r="C18" i="82" s="1"/>
  <c r="B17" i="82"/>
  <c r="C17" i="82" s="1"/>
  <c r="B14" i="82"/>
  <c r="C14" i="82" s="1"/>
  <c r="B13" i="82"/>
  <c r="C13" i="82" s="1"/>
  <c r="B12" i="82"/>
  <c r="C12" i="82" s="1"/>
  <c r="B11" i="82"/>
  <c r="C11" i="82" s="1"/>
  <c r="B39" i="83"/>
  <c r="C39" i="83" s="1"/>
  <c r="B38" i="83"/>
  <c r="C38" i="83" s="1"/>
  <c r="B37" i="83"/>
  <c r="C37" i="83" s="1"/>
  <c r="B36" i="83"/>
  <c r="C36" i="83" s="1"/>
  <c r="B35" i="83"/>
  <c r="C35" i="83" s="1"/>
  <c r="B34" i="83"/>
  <c r="C34" i="83" s="1"/>
  <c r="B33" i="83"/>
  <c r="C33" i="83" s="1"/>
  <c r="B32" i="83"/>
  <c r="C32" i="83" s="1"/>
  <c r="B31" i="83"/>
  <c r="C31" i="83" s="1"/>
  <c r="B30" i="83"/>
  <c r="C30" i="83" s="1"/>
  <c r="B29" i="83"/>
  <c r="C29" i="83" s="1"/>
  <c r="B28" i="83"/>
  <c r="C28" i="83" s="1"/>
  <c r="B27" i="83"/>
  <c r="C27" i="83" s="1"/>
  <c r="B26" i="83"/>
  <c r="C26" i="83" s="1"/>
  <c r="B25" i="83"/>
  <c r="C25" i="83" s="1"/>
  <c r="B24" i="83"/>
  <c r="C24" i="83" s="1"/>
  <c r="B23" i="83"/>
  <c r="C23" i="83" s="1"/>
  <c r="B20" i="83"/>
  <c r="C20" i="83" s="1"/>
  <c r="B19" i="83"/>
  <c r="C19" i="83" s="1"/>
  <c r="B18" i="83"/>
  <c r="C18" i="83" s="1"/>
  <c r="B17" i="83"/>
  <c r="C17" i="83" s="1"/>
  <c r="B14" i="83"/>
  <c r="C14" i="83" s="1"/>
  <c r="B13" i="83"/>
  <c r="C13" i="83" s="1"/>
  <c r="B12" i="83"/>
  <c r="C12" i="83" s="1"/>
  <c r="B11" i="83"/>
  <c r="B39" i="84"/>
  <c r="C39" i="84" s="1"/>
  <c r="B38" i="84"/>
  <c r="C38" i="84" s="1"/>
  <c r="B37" i="84"/>
  <c r="C37" i="84" s="1"/>
  <c r="B36" i="84"/>
  <c r="C36" i="84" s="1"/>
  <c r="B35" i="84"/>
  <c r="C35" i="84" s="1"/>
  <c r="B34" i="84"/>
  <c r="C34" i="84" s="1"/>
  <c r="B33" i="84"/>
  <c r="C33" i="84" s="1"/>
  <c r="B32" i="84"/>
  <c r="C32" i="84" s="1"/>
  <c r="B31" i="84"/>
  <c r="C31" i="84" s="1"/>
  <c r="B30" i="84"/>
  <c r="C30" i="84" s="1"/>
  <c r="B29" i="84"/>
  <c r="C29" i="84" s="1"/>
  <c r="B28" i="84"/>
  <c r="C28" i="84" s="1"/>
  <c r="B27" i="84"/>
  <c r="C27" i="84" s="1"/>
  <c r="B26" i="84"/>
  <c r="C26" i="84" s="1"/>
  <c r="B25" i="84"/>
  <c r="C25" i="84" s="1"/>
  <c r="B24" i="84"/>
  <c r="C24" i="84" s="1"/>
  <c r="B23" i="84"/>
  <c r="C23" i="84" s="1"/>
  <c r="B20" i="84"/>
  <c r="C20" i="84" s="1"/>
  <c r="B19" i="84"/>
  <c r="C19" i="84" s="1"/>
  <c r="B18" i="84"/>
  <c r="C18" i="84" s="1"/>
  <c r="B17" i="84"/>
  <c r="C17" i="84" s="1"/>
  <c r="B14" i="84"/>
  <c r="C14" i="84" s="1"/>
  <c r="B13" i="84"/>
  <c r="C13" i="84" s="1"/>
  <c r="B12" i="84"/>
  <c r="C12" i="84" s="1"/>
  <c r="B11" i="84"/>
  <c r="B39" i="4"/>
  <c r="C39" i="4" s="1"/>
  <c r="B38" i="4"/>
  <c r="C38" i="4" s="1"/>
  <c r="B37" i="4"/>
  <c r="C37" i="4" s="1"/>
  <c r="B36" i="4"/>
  <c r="C36" i="4" s="1"/>
  <c r="B35" i="4"/>
  <c r="C35" i="4" s="1"/>
  <c r="B34" i="4"/>
  <c r="C34" i="4" s="1"/>
  <c r="B33" i="4"/>
  <c r="C33" i="4" s="1"/>
  <c r="B32" i="4"/>
  <c r="C32" i="4" s="1"/>
  <c r="B31" i="4"/>
  <c r="C31" i="4" s="1"/>
  <c r="B30" i="4"/>
  <c r="C30" i="4" s="1"/>
  <c r="B29" i="4"/>
  <c r="C29" i="4" s="1"/>
  <c r="B28" i="4"/>
  <c r="C28" i="4" s="1"/>
  <c r="B27" i="4"/>
  <c r="C27" i="4" s="1"/>
  <c r="B26" i="4"/>
  <c r="C26" i="4" s="1"/>
  <c r="B25" i="4"/>
  <c r="C25" i="4" s="1"/>
  <c r="B24" i="4"/>
  <c r="C24" i="4" s="1"/>
  <c r="B23" i="4"/>
  <c r="C23" i="4" s="1"/>
  <c r="B20" i="4"/>
  <c r="C20" i="4" s="1"/>
  <c r="B19" i="4"/>
  <c r="C19" i="4" s="1"/>
  <c r="B18" i="4"/>
  <c r="C18" i="4" s="1"/>
  <c r="B17" i="4"/>
  <c r="C17" i="4" s="1"/>
  <c r="B14" i="4"/>
  <c r="C14" i="4" s="1"/>
  <c r="B13" i="4"/>
  <c r="C13" i="4" s="1"/>
  <c r="B12" i="4"/>
  <c r="C12" i="4" s="1"/>
  <c r="B11" i="4"/>
  <c r="C11" i="4" s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0" i="1"/>
  <c r="B19" i="1"/>
  <c r="B18" i="1"/>
  <c r="B17" i="1"/>
  <c r="B14" i="1"/>
  <c r="B13" i="1"/>
  <c r="B12" i="1"/>
  <c r="B11" i="1"/>
  <c r="B15" i="13" l="1"/>
  <c r="B15" i="25"/>
  <c r="B15" i="44"/>
  <c r="B15" i="52"/>
  <c r="C15" i="52" s="1"/>
  <c r="B15" i="54"/>
  <c r="B15" i="61"/>
  <c r="B15" i="70"/>
  <c r="B15" i="26"/>
  <c r="C15" i="26" s="1"/>
  <c r="B15" i="32"/>
  <c r="B15" i="76"/>
  <c r="B15" i="22"/>
  <c r="C15" i="22" s="1"/>
  <c r="C11" i="22"/>
  <c r="B15" i="67"/>
  <c r="C11" i="67"/>
  <c r="B15" i="58"/>
  <c r="B15" i="55"/>
  <c r="B15" i="47"/>
  <c r="C15" i="47" s="1"/>
  <c r="B15" i="45"/>
  <c r="C15" i="45" s="1"/>
  <c r="B15" i="38"/>
  <c r="C15" i="38" s="1"/>
  <c r="B15" i="33"/>
  <c r="C15" i="33" s="1"/>
  <c r="B15" i="77"/>
  <c r="C11" i="77"/>
  <c r="B15" i="57"/>
  <c r="B15" i="49"/>
  <c r="C15" i="49" s="1"/>
  <c r="B15" i="17"/>
  <c r="C15" i="17" s="1"/>
  <c r="C11" i="17"/>
  <c r="B15" i="11"/>
  <c r="C11" i="11"/>
  <c r="B15" i="20"/>
  <c r="C15" i="20" s="1"/>
  <c r="B15" i="18"/>
  <c r="B15" i="16"/>
  <c r="C15" i="16" s="1"/>
  <c r="B15" i="4"/>
  <c r="C15" i="4" s="1"/>
  <c r="B15" i="83"/>
  <c r="C15" i="83" s="1"/>
  <c r="B15" i="78"/>
  <c r="B15" i="74"/>
  <c r="B15" i="68"/>
  <c r="C15" i="68" s="1"/>
  <c r="B15" i="66"/>
  <c r="C15" i="66" s="1"/>
  <c r="B15" i="65"/>
  <c r="C15" i="65" s="1"/>
  <c r="B15" i="63"/>
  <c r="B15" i="85"/>
  <c r="C15" i="85" s="1"/>
  <c r="B15" i="50"/>
  <c r="B15" i="39"/>
  <c r="C15" i="39" s="1"/>
  <c r="B15" i="36"/>
  <c r="B15" i="34"/>
  <c r="C15" i="34" s="1"/>
  <c r="B15" i="30"/>
  <c r="B15" i="28"/>
  <c r="C15" i="28" s="1"/>
  <c r="B15" i="27"/>
  <c r="C15" i="27" s="1"/>
  <c r="B15" i="23"/>
  <c r="C15" i="23" s="1"/>
  <c r="C11" i="20"/>
  <c r="B15" i="19"/>
  <c r="C15" i="19" s="1"/>
  <c r="B21" i="17"/>
  <c r="C21" i="17" s="1"/>
  <c r="C11" i="16"/>
  <c r="B15" i="15"/>
  <c r="B21" i="15"/>
  <c r="C21" i="15" s="1"/>
  <c r="B15" i="10"/>
  <c r="C15" i="10" s="1"/>
  <c r="B15" i="9"/>
  <c r="C15" i="9" s="1"/>
  <c r="B15" i="3"/>
  <c r="C15" i="3" s="1"/>
  <c r="B21" i="3"/>
  <c r="C21" i="3" s="1"/>
  <c r="B15" i="14"/>
  <c r="C15" i="14" s="1"/>
  <c r="B15" i="84"/>
  <c r="C15" i="84" s="1"/>
  <c r="B15" i="80"/>
  <c r="C15" i="80" s="1"/>
  <c r="B15" i="79"/>
  <c r="C15" i="79" s="1"/>
  <c r="B15" i="75"/>
  <c r="C15" i="75" s="1"/>
  <c r="B15" i="69"/>
  <c r="C15" i="69" s="1"/>
  <c r="B15" i="64"/>
  <c r="C15" i="64" s="1"/>
  <c r="B15" i="60"/>
  <c r="B15" i="56"/>
  <c r="C15" i="56" s="1"/>
  <c r="B15" i="51"/>
  <c r="C15" i="51" s="1"/>
  <c r="B15" i="43"/>
  <c r="C15" i="43" s="1"/>
  <c r="B15" i="40"/>
  <c r="C15" i="40" s="1"/>
  <c r="B15" i="31"/>
  <c r="C15" i="31" s="1"/>
  <c r="B15" i="24"/>
  <c r="C15" i="24" s="1"/>
  <c r="B15" i="8"/>
  <c r="C15" i="8" s="1"/>
  <c r="B15" i="1"/>
  <c r="C15" i="1" s="1"/>
  <c r="C11" i="3"/>
  <c r="B15" i="6"/>
  <c r="C15" i="6" s="1"/>
  <c r="C11" i="6"/>
  <c r="B15" i="7"/>
  <c r="C15" i="7" s="1"/>
  <c r="C11" i="7"/>
  <c r="C11" i="8"/>
  <c r="C11" i="9"/>
  <c r="C11" i="10"/>
  <c r="C11" i="13"/>
  <c r="C11" i="14"/>
  <c r="C11" i="15"/>
  <c r="C11" i="18"/>
  <c r="C11" i="19"/>
  <c r="B21" i="20"/>
  <c r="C21" i="20" s="1"/>
  <c r="C11" i="23"/>
  <c r="C11" i="24"/>
  <c r="C11" i="25"/>
  <c r="C11" i="26"/>
  <c r="C11" i="27"/>
  <c r="C11" i="30"/>
  <c r="C11" i="31"/>
  <c r="C11" i="32"/>
  <c r="C11" i="33"/>
  <c r="C11" i="34"/>
  <c r="C11" i="36"/>
  <c r="C11" i="38"/>
  <c r="C11" i="39"/>
  <c r="C11" i="44"/>
  <c r="C11" i="45"/>
  <c r="C11" i="47"/>
  <c r="C11" i="49"/>
  <c r="C11" i="50"/>
  <c r="C11" i="51"/>
  <c r="C11" i="52"/>
  <c r="C11" i="54"/>
  <c r="C11" i="55"/>
  <c r="C11" i="85"/>
  <c r="C11" i="56"/>
  <c r="C11" i="57"/>
  <c r="C11" i="58"/>
  <c r="B21" i="60"/>
  <c r="C21" i="60" s="1"/>
  <c r="C11" i="61"/>
  <c r="C11" i="64"/>
  <c r="C11" i="66"/>
  <c r="C11" i="68"/>
  <c r="C11" i="69"/>
  <c r="C11" i="70"/>
  <c r="C11" i="74"/>
  <c r="C11" i="75"/>
  <c r="C11" i="76"/>
  <c r="B21" i="78"/>
  <c r="C21" i="78" s="1"/>
  <c r="C11" i="78"/>
  <c r="C11" i="79"/>
  <c r="C11" i="83"/>
  <c r="C11" i="84"/>
  <c r="B21" i="1"/>
  <c r="C21" i="1" s="1"/>
  <c r="B15" i="81"/>
  <c r="C15" i="81" s="1"/>
  <c r="C17" i="3"/>
  <c r="B21" i="6"/>
  <c r="C21" i="6" s="1"/>
  <c r="B21" i="7"/>
  <c r="C21" i="7" s="1"/>
  <c r="B21" i="8"/>
  <c r="C21" i="8" s="1"/>
  <c r="B21" i="9"/>
  <c r="C21" i="9" s="1"/>
  <c r="B21" i="10"/>
  <c r="C21" i="10" s="1"/>
  <c r="C15" i="11"/>
  <c r="B21" i="11"/>
  <c r="C21" i="11" s="1"/>
  <c r="B21" i="12"/>
  <c r="C21" i="12" s="1"/>
  <c r="B15" i="12"/>
  <c r="C15" i="13"/>
  <c r="B21" i="13"/>
  <c r="C21" i="13" s="1"/>
  <c r="B21" i="14"/>
  <c r="C21" i="14" s="1"/>
  <c r="C17" i="15"/>
  <c r="B21" i="16"/>
  <c r="C21" i="16" s="1"/>
  <c r="C17" i="17"/>
  <c r="C15" i="18"/>
  <c r="B21" i="18"/>
  <c r="C21" i="18" s="1"/>
  <c r="B21" i="19"/>
  <c r="C21" i="19" s="1"/>
  <c r="B21" i="21"/>
  <c r="C21" i="21" s="1"/>
  <c r="B15" i="21"/>
  <c r="B21" i="22"/>
  <c r="C21" i="22" s="1"/>
  <c r="B21" i="23"/>
  <c r="C21" i="23" s="1"/>
  <c r="B21" i="24"/>
  <c r="C21" i="24" s="1"/>
  <c r="C15" i="25"/>
  <c r="B21" i="25"/>
  <c r="C21" i="25" s="1"/>
  <c r="B21" i="26"/>
  <c r="C21" i="26" s="1"/>
  <c r="B21" i="27"/>
  <c r="C21" i="27" s="1"/>
  <c r="B21" i="28"/>
  <c r="C21" i="28" s="1"/>
  <c r="B21" i="29"/>
  <c r="C21" i="29" s="1"/>
  <c r="B15" i="29"/>
  <c r="C15" i="30"/>
  <c r="B21" i="30"/>
  <c r="C21" i="30" s="1"/>
  <c r="B21" i="31"/>
  <c r="C21" i="31" s="1"/>
  <c r="C15" i="32"/>
  <c r="B21" i="32"/>
  <c r="C21" i="32" s="1"/>
  <c r="B21" i="33"/>
  <c r="C21" i="33" s="1"/>
  <c r="B21" i="34"/>
  <c r="C21" i="34" s="1"/>
  <c r="B21" i="35"/>
  <c r="C21" i="35" s="1"/>
  <c r="B15" i="35"/>
  <c r="C15" i="36"/>
  <c r="B21" i="36"/>
  <c r="C21" i="36" s="1"/>
  <c r="B21" i="37"/>
  <c r="C21" i="37" s="1"/>
  <c r="B15" i="37"/>
  <c r="B21" i="38"/>
  <c r="C21" i="38" s="1"/>
  <c r="B21" i="39"/>
  <c r="C21" i="39" s="1"/>
  <c r="B21" i="40"/>
  <c r="C21" i="40" s="1"/>
  <c r="B21" i="41"/>
  <c r="C21" i="41" s="1"/>
  <c r="B15" i="41"/>
  <c r="B21" i="42"/>
  <c r="C21" i="42" s="1"/>
  <c r="B15" i="42"/>
  <c r="B21" i="43"/>
  <c r="C21" i="43" s="1"/>
  <c r="C15" i="44"/>
  <c r="B21" i="44"/>
  <c r="C21" i="44" s="1"/>
  <c r="B21" i="45"/>
  <c r="C21" i="45" s="1"/>
  <c r="B21" i="46"/>
  <c r="C21" i="46" s="1"/>
  <c r="B15" i="46"/>
  <c r="B21" i="47"/>
  <c r="C21" i="47" s="1"/>
  <c r="B21" i="48"/>
  <c r="C21" i="48" s="1"/>
  <c r="B15" i="48"/>
  <c r="B21" i="49"/>
  <c r="C21" i="49" s="1"/>
  <c r="C15" i="50"/>
  <c r="B21" i="50"/>
  <c r="C21" i="50" s="1"/>
  <c r="B21" i="51"/>
  <c r="C21" i="51" s="1"/>
  <c r="B21" i="52"/>
  <c r="C21" i="52" s="1"/>
  <c r="B21" i="53"/>
  <c r="C21" i="53" s="1"/>
  <c r="B15" i="53"/>
  <c r="C15" i="54"/>
  <c r="B21" i="54"/>
  <c r="C21" i="54" s="1"/>
  <c r="C15" i="55"/>
  <c r="B21" i="55"/>
  <c r="C21" i="55" s="1"/>
  <c r="B21" i="85"/>
  <c r="C21" i="85" s="1"/>
  <c r="B21" i="56"/>
  <c r="C21" i="56" s="1"/>
  <c r="C15" i="57"/>
  <c r="B21" i="57"/>
  <c r="C21" i="57" s="1"/>
  <c r="C15" i="58"/>
  <c r="B21" i="58"/>
  <c r="C21" i="58" s="1"/>
  <c r="B21" i="59"/>
  <c r="C21" i="59" s="1"/>
  <c r="B15" i="59"/>
  <c r="C15" i="61"/>
  <c r="B21" i="61"/>
  <c r="C21" i="61" s="1"/>
  <c r="B21" i="62"/>
  <c r="C21" i="62" s="1"/>
  <c r="B15" i="62"/>
  <c r="C15" i="63"/>
  <c r="B21" i="63"/>
  <c r="C21" i="63" s="1"/>
  <c r="B21" i="64"/>
  <c r="C21" i="64" s="1"/>
  <c r="B21" i="65"/>
  <c r="C21" i="65" s="1"/>
  <c r="B21" i="66"/>
  <c r="C21" i="66" s="1"/>
  <c r="C15" i="67"/>
  <c r="B21" i="67"/>
  <c r="C21" i="67" s="1"/>
  <c r="B21" i="68"/>
  <c r="C21" i="68" s="1"/>
  <c r="B21" i="69"/>
  <c r="C21" i="69" s="1"/>
  <c r="C15" i="70"/>
  <c r="B21" i="70"/>
  <c r="C21" i="70" s="1"/>
  <c r="B21" i="71"/>
  <c r="C21" i="71" s="1"/>
  <c r="B15" i="71"/>
  <c r="B15" i="72"/>
  <c r="B21" i="72"/>
  <c r="C21" i="72" s="1"/>
  <c r="B21" i="73"/>
  <c r="C21" i="73" s="1"/>
  <c r="B15" i="73"/>
  <c r="C15" i="74"/>
  <c r="B21" i="74"/>
  <c r="C21" i="74" s="1"/>
  <c r="B21" i="75"/>
  <c r="C21" i="75" s="1"/>
  <c r="C15" i="76"/>
  <c r="B21" i="76"/>
  <c r="C21" i="76" s="1"/>
  <c r="C15" i="77"/>
  <c r="B21" i="77"/>
  <c r="C21" i="77" s="1"/>
  <c r="B21" i="79"/>
  <c r="C21" i="79" s="1"/>
  <c r="B21" i="80"/>
  <c r="C21" i="80" s="1"/>
  <c r="B21" i="81"/>
  <c r="C21" i="81" s="1"/>
  <c r="B15" i="82"/>
  <c r="B21" i="82"/>
  <c r="C21" i="82" s="1"/>
  <c r="B21" i="83"/>
  <c r="C21" i="83" s="1"/>
  <c r="B21" i="84"/>
  <c r="C21" i="84" s="1"/>
  <c r="B21" i="4"/>
  <c r="C21" i="4" s="1"/>
  <c r="C39" i="1"/>
  <c r="C38" i="1"/>
  <c r="C37" i="1"/>
  <c r="C36" i="1"/>
  <c r="C35" i="1"/>
  <c r="C34" i="1"/>
  <c r="C33" i="1"/>
  <c r="C32" i="1"/>
  <c r="C31" i="1"/>
  <c r="C30" i="1"/>
  <c r="C29" i="1"/>
  <c r="C28" i="1"/>
  <c r="C26" i="1"/>
  <c r="C25" i="1"/>
  <c r="C24" i="1"/>
  <c r="C23" i="1"/>
  <c r="C20" i="1"/>
  <c r="C19" i="1"/>
  <c r="C18" i="1"/>
  <c r="C17" i="1"/>
  <c r="C14" i="1"/>
  <c r="C13" i="1"/>
  <c r="C12" i="1"/>
  <c r="C11" i="1"/>
  <c r="B8" i="15" l="1"/>
  <c r="C8" i="15" s="1"/>
  <c r="B8" i="1"/>
  <c r="C15" i="15"/>
  <c r="B8" i="83"/>
  <c r="C8" i="83" s="1"/>
  <c r="B8" i="3"/>
  <c r="C8" i="3" s="1"/>
  <c r="B8" i="20"/>
  <c r="C8" i="20" s="1"/>
  <c r="B8" i="60"/>
  <c r="C8" i="60" s="1"/>
  <c r="B8" i="78"/>
  <c r="C8" i="78" s="1"/>
  <c r="B8" i="79"/>
  <c r="C8" i="79" s="1"/>
  <c r="C15" i="78"/>
  <c r="C15" i="60"/>
  <c r="B8" i="17"/>
  <c r="C8" i="17" s="1"/>
  <c r="B8" i="84"/>
  <c r="C8" i="84" s="1"/>
  <c r="B8" i="4"/>
  <c r="C8" i="4" s="1"/>
  <c r="B8" i="6"/>
  <c r="C8" i="6" s="1"/>
  <c r="B8" i="7"/>
  <c r="C8" i="7" s="1"/>
  <c r="B8" i="8"/>
  <c r="C8" i="8" s="1"/>
  <c r="B8" i="9"/>
  <c r="C8" i="9" s="1"/>
  <c r="B8" i="10"/>
  <c r="C8" i="10" s="1"/>
  <c r="B8" i="11"/>
  <c r="C8" i="11" s="1"/>
  <c r="C15" i="12"/>
  <c r="B8" i="12"/>
  <c r="C8" i="12" s="1"/>
  <c r="B8" i="13"/>
  <c r="C8" i="13" s="1"/>
  <c r="B8" i="14"/>
  <c r="C8" i="14" s="1"/>
  <c r="B8" i="16"/>
  <c r="C8" i="16" s="1"/>
  <c r="B8" i="18"/>
  <c r="C8" i="18" s="1"/>
  <c r="B8" i="19"/>
  <c r="C8" i="19" s="1"/>
  <c r="C15" i="21"/>
  <c r="B8" i="21"/>
  <c r="C8" i="21" s="1"/>
  <c r="B8" i="22"/>
  <c r="C8" i="22" s="1"/>
  <c r="B8" i="23"/>
  <c r="C8" i="23" s="1"/>
  <c r="B8" i="24"/>
  <c r="C8" i="24" s="1"/>
  <c r="B8" i="25"/>
  <c r="C8" i="25" s="1"/>
  <c r="B8" i="26"/>
  <c r="C8" i="26" s="1"/>
  <c r="B8" i="27"/>
  <c r="C8" i="27" s="1"/>
  <c r="B8" i="28"/>
  <c r="C8" i="28" s="1"/>
  <c r="C15" i="29"/>
  <c r="B8" i="29"/>
  <c r="C8" i="29" s="1"/>
  <c r="B8" i="30"/>
  <c r="C8" i="30" s="1"/>
  <c r="B8" i="31"/>
  <c r="C8" i="31" s="1"/>
  <c r="B8" i="32"/>
  <c r="C8" i="32" s="1"/>
  <c r="B8" i="33"/>
  <c r="C8" i="33" s="1"/>
  <c r="B8" i="34"/>
  <c r="C8" i="34" s="1"/>
  <c r="C15" i="35"/>
  <c r="B8" i="35"/>
  <c r="C8" i="35" s="1"/>
  <c r="B8" i="36"/>
  <c r="C8" i="36" s="1"/>
  <c r="C15" i="37"/>
  <c r="B8" i="37"/>
  <c r="C8" i="37" s="1"/>
  <c r="B8" i="38"/>
  <c r="C8" i="38" s="1"/>
  <c r="B8" i="39"/>
  <c r="C8" i="39" s="1"/>
  <c r="B8" i="40"/>
  <c r="C8" i="40" s="1"/>
  <c r="C15" i="41"/>
  <c r="B8" i="41"/>
  <c r="C8" i="41" s="1"/>
  <c r="C15" i="42"/>
  <c r="B8" i="42"/>
  <c r="C8" i="42" s="1"/>
  <c r="B8" i="43"/>
  <c r="C8" i="43" s="1"/>
  <c r="B8" i="44"/>
  <c r="C8" i="44" s="1"/>
  <c r="B8" i="45"/>
  <c r="C8" i="45" s="1"/>
  <c r="C15" i="46"/>
  <c r="B8" i="46"/>
  <c r="C8" i="46" s="1"/>
  <c r="B8" i="47"/>
  <c r="C8" i="47" s="1"/>
  <c r="C15" i="48"/>
  <c r="B8" i="48"/>
  <c r="C8" i="48" s="1"/>
  <c r="B8" i="49"/>
  <c r="C8" i="49" s="1"/>
  <c r="B8" i="50"/>
  <c r="C8" i="50" s="1"/>
  <c r="B8" i="51"/>
  <c r="C8" i="51" s="1"/>
  <c r="B8" i="52"/>
  <c r="C8" i="52" s="1"/>
  <c r="C15" i="53"/>
  <c r="B8" i="53"/>
  <c r="C8" i="53" s="1"/>
  <c r="B8" i="54"/>
  <c r="C8" i="54" s="1"/>
  <c r="B8" i="55"/>
  <c r="C8" i="55" s="1"/>
  <c r="B8" i="85"/>
  <c r="C8" i="85" s="1"/>
  <c r="B8" i="56"/>
  <c r="C8" i="56" s="1"/>
  <c r="B8" i="57"/>
  <c r="C8" i="57" s="1"/>
  <c r="B8" i="58"/>
  <c r="C8" i="58" s="1"/>
  <c r="C15" i="59"/>
  <c r="B8" i="59"/>
  <c r="C8" i="59" s="1"/>
  <c r="B8" i="61"/>
  <c r="C8" i="61" s="1"/>
  <c r="C15" i="62"/>
  <c r="B8" i="62"/>
  <c r="C8" i="62" s="1"/>
  <c r="B8" i="63"/>
  <c r="C8" i="63" s="1"/>
  <c r="B8" i="64"/>
  <c r="C8" i="64" s="1"/>
  <c r="B8" i="65"/>
  <c r="C8" i="65" s="1"/>
  <c r="B8" i="66"/>
  <c r="C8" i="66" s="1"/>
  <c r="B8" i="67"/>
  <c r="C8" i="67" s="1"/>
  <c r="B8" i="68"/>
  <c r="C8" i="68" s="1"/>
  <c r="B8" i="69"/>
  <c r="C8" i="69" s="1"/>
  <c r="B8" i="70"/>
  <c r="C8" i="70" s="1"/>
  <c r="C15" i="71"/>
  <c r="B8" i="71"/>
  <c r="C8" i="71" s="1"/>
  <c r="C15" i="72"/>
  <c r="B8" i="72"/>
  <c r="C8" i="72" s="1"/>
  <c r="C15" i="73"/>
  <c r="B8" i="73"/>
  <c r="C8" i="73" s="1"/>
  <c r="B8" i="74"/>
  <c r="C8" i="74" s="1"/>
  <c r="B8" i="75"/>
  <c r="C8" i="75" s="1"/>
  <c r="B8" i="76"/>
  <c r="C8" i="76" s="1"/>
  <c r="B8" i="77"/>
  <c r="C8" i="77" s="1"/>
  <c r="B8" i="80"/>
  <c r="C8" i="80" s="1"/>
  <c r="B8" i="81"/>
  <c r="C8" i="81" s="1"/>
  <c r="B8" i="82"/>
  <c r="C8" i="82" s="1"/>
  <c r="C15" i="82"/>
  <c r="D15" i="41" l="1"/>
  <c r="I21" i="24" l="1"/>
  <c r="H21" i="70" l="1"/>
  <c r="I21" i="70"/>
  <c r="J21" i="70"/>
  <c r="H15" i="58" l="1"/>
  <c r="I15" i="58"/>
  <c r="J15" i="58"/>
  <c r="K15" i="58"/>
  <c r="L15" i="58"/>
  <c r="M21" i="3" l="1"/>
  <c r="L21" i="3"/>
  <c r="K21" i="3"/>
  <c r="J21" i="3"/>
  <c r="I21" i="3"/>
  <c r="H21" i="3"/>
  <c r="G21" i="3"/>
  <c r="F21" i="3"/>
  <c r="E21" i="3"/>
  <c r="D21" i="3"/>
  <c r="M15" i="3"/>
  <c r="L15" i="3"/>
  <c r="K15" i="3"/>
  <c r="J15" i="3"/>
  <c r="I15" i="3"/>
  <c r="H15" i="3"/>
  <c r="G15" i="3"/>
  <c r="F15" i="3"/>
  <c r="E15" i="3"/>
  <c r="D15" i="3"/>
  <c r="M21" i="6"/>
  <c r="L21" i="6"/>
  <c r="K21" i="6"/>
  <c r="J21" i="6"/>
  <c r="I21" i="6"/>
  <c r="H21" i="6"/>
  <c r="G21" i="6"/>
  <c r="F21" i="6"/>
  <c r="E21" i="6"/>
  <c r="D21" i="6"/>
  <c r="M15" i="6"/>
  <c r="L15" i="6"/>
  <c r="K15" i="6"/>
  <c r="J15" i="6"/>
  <c r="I15" i="6"/>
  <c r="H15" i="6"/>
  <c r="G15" i="6"/>
  <c r="F15" i="6"/>
  <c r="E15" i="6"/>
  <c r="D15" i="6"/>
  <c r="M21" i="7"/>
  <c r="L21" i="7"/>
  <c r="K21" i="7"/>
  <c r="J21" i="7"/>
  <c r="I21" i="7"/>
  <c r="H21" i="7"/>
  <c r="G21" i="7"/>
  <c r="F21" i="7"/>
  <c r="E21" i="7"/>
  <c r="D21" i="7"/>
  <c r="M15" i="7"/>
  <c r="L15" i="7"/>
  <c r="K15" i="7"/>
  <c r="J15" i="7"/>
  <c r="I15" i="7"/>
  <c r="H15" i="7"/>
  <c r="G15" i="7"/>
  <c r="F15" i="7"/>
  <c r="E15" i="7"/>
  <c r="D15" i="7"/>
  <c r="M21" i="8"/>
  <c r="L21" i="8"/>
  <c r="K21" i="8"/>
  <c r="J21" i="8"/>
  <c r="I21" i="8"/>
  <c r="H21" i="8"/>
  <c r="G21" i="8"/>
  <c r="F21" i="8"/>
  <c r="E21" i="8"/>
  <c r="D21" i="8"/>
  <c r="M15" i="8"/>
  <c r="L15" i="8"/>
  <c r="K15" i="8"/>
  <c r="J15" i="8"/>
  <c r="I15" i="8"/>
  <c r="H15" i="8"/>
  <c r="G15" i="8"/>
  <c r="F15" i="8"/>
  <c r="E15" i="8"/>
  <c r="D15" i="8"/>
  <c r="L21" i="9"/>
  <c r="K21" i="9"/>
  <c r="J21" i="9"/>
  <c r="I21" i="9"/>
  <c r="H21" i="9"/>
  <c r="G21" i="9"/>
  <c r="F21" i="9"/>
  <c r="E21" i="9"/>
  <c r="D21" i="9"/>
  <c r="L15" i="9"/>
  <c r="K15" i="9"/>
  <c r="J15" i="9"/>
  <c r="I15" i="9"/>
  <c r="H15" i="9"/>
  <c r="G15" i="9"/>
  <c r="F15" i="9"/>
  <c r="E15" i="9"/>
  <c r="D15" i="9"/>
  <c r="M21" i="10"/>
  <c r="L21" i="10"/>
  <c r="K21" i="10"/>
  <c r="J21" i="10"/>
  <c r="I21" i="10"/>
  <c r="H21" i="10"/>
  <c r="G21" i="10"/>
  <c r="F21" i="10"/>
  <c r="E21" i="10"/>
  <c r="D21" i="10"/>
  <c r="M15" i="10"/>
  <c r="L15" i="10"/>
  <c r="K15" i="10"/>
  <c r="J15" i="10"/>
  <c r="I15" i="10"/>
  <c r="H15" i="10"/>
  <c r="G15" i="10"/>
  <c r="F15" i="10"/>
  <c r="E15" i="10"/>
  <c r="D15" i="10"/>
  <c r="M21" i="11"/>
  <c r="L21" i="11"/>
  <c r="K21" i="11"/>
  <c r="J21" i="11"/>
  <c r="I21" i="11"/>
  <c r="H21" i="11"/>
  <c r="G21" i="11"/>
  <c r="F21" i="11"/>
  <c r="E21" i="11"/>
  <c r="D21" i="11"/>
  <c r="M15" i="11"/>
  <c r="L15" i="11"/>
  <c r="K15" i="11"/>
  <c r="J15" i="11"/>
  <c r="I15" i="11"/>
  <c r="H15" i="11"/>
  <c r="G15" i="11"/>
  <c r="F15" i="11"/>
  <c r="E15" i="11"/>
  <c r="D15" i="11"/>
  <c r="M21" i="12"/>
  <c r="L21" i="12"/>
  <c r="K21" i="12"/>
  <c r="J21" i="12"/>
  <c r="I21" i="12"/>
  <c r="H21" i="12"/>
  <c r="G21" i="12"/>
  <c r="F21" i="12"/>
  <c r="E21" i="12"/>
  <c r="D21" i="12"/>
  <c r="M15" i="12"/>
  <c r="L15" i="12"/>
  <c r="K15" i="12"/>
  <c r="J15" i="12"/>
  <c r="I15" i="12"/>
  <c r="H15" i="12"/>
  <c r="G15" i="12"/>
  <c r="F15" i="12"/>
  <c r="E15" i="12"/>
  <c r="D15" i="12"/>
  <c r="M21" i="13"/>
  <c r="L21" i="13"/>
  <c r="K21" i="13"/>
  <c r="J21" i="13"/>
  <c r="I21" i="13"/>
  <c r="H21" i="13"/>
  <c r="G21" i="13"/>
  <c r="F21" i="13"/>
  <c r="E21" i="13"/>
  <c r="D21" i="13"/>
  <c r="M15" i="13"/>
  <c r="L15" i="13"/>
  <c r="K15" i="13"/>
  <c r="J15" i="13"/>
  <c r="I15" i="13"/>
  <c r="H15" i="13"/>
  <c r="G15" i="13"/>
  <c r="F15" i="13"/>
  <c r="E15" i="13"/>
  <c r="D15" i="13"/>
  <c r="M21" i="14"/>
  <c r="L21" i="14"/>
  <c r="K21" i="14"/>
  <c r="J21" i="14"/>
  <c r="I21" i="14"/>
  <c r="H21" i="14"/>
  <c r="G21" i="14"/>
  <c r="F21" i="14"/>
  <c r="E21" i="14"/>
  <c r="D21" i="14"/>
  <c r="M15" i="14"/>
  <c r="L15" i="14"/>
  <c r="K15" i="14"/>
  <c r="J15" i="14"/>
  <c r="I15" i="14"/>
  <c r="H15" i="14"/>
  <c r="G15" i="14"/>
  <c r="F15" i="14"/>
  <c r="E15" i="14"/>
  <c r="D15" i="14"/>
  <c r="M21" i="15"/>
  <c r="L21" i="15"/>
  <c r="K21" i="15"/>
  <c r="J21" i="15"/>
  <c r="I21" i="15"/>
  <c r="H21" i="15"/>
  <c r="G21" i="15"/>
  <c r="F21" i="15"/>
  <c r="E21" i="15"/>
  <c r="D21" i="15"/>
  <c r="M15" i="15"/>
  <c r="L15" i="15"/>
  <c r="K15" i="15"/>
  <c r="J15" i="15"/>
  <c r="I15" i="15"/>
  <c r="H15" i="15"/>
  <c r="G15" i="15"/>
  <c r="F15" i="15"/>
  <c r="E15" i="15"/>
  <c r="D15" i="15"/>
  <c r="M21" i="16"/>
  <c r="L21" i="16"/>
  <c r="K21" i="16"/>
  <c r="J21" i="16"/>
  <c r="I21" i="16"/>
  <c r="H21" i="16"/>
  <c r="G21" i="16"/>
  <c r="F21" i="16"/>
  <c r="E21" i="16"/>
  <c r="D21" i="16"/>
  <c r="M15" i="16"/>
  <c r="L15" i="16"/>
  <c r="K15" i="16"/>
  <c r="J15" i="16"/>
  <c r="I15" i="16"/>
  <c r="H15" i="16"/>
  <c r="G15" i="16"/>
  <c r="F15" i="16"/>
  <c r="E15" i="16"/>
  <c r="D15" i="16"/>
  <c r="M21" i="17"/>
  <c r="L21" i="17"/>
  <c r="K21" i="17"/>
  <c r="J21" i="17"/>
  <c r="I21" i="17"/>
  <c r="H21" i="17"/>
  <c r="G21" i="17"/>
  <c r="F21" i="17"/>
  <c r="E21" i="17"/>
  <c r="D21" i="17"/>
  <c r="M15" i="17"/>
  <c r="L15" i="17"/>
  <c r="K15" i="17"/>
  <c r="J15" i="17"/>
  <c r="I15" i="17"/>
  <c r="H15" i="17"/>
  <c r="G15" i="17"/>
  <c r="F15" i="17"/>
  <c r="E15" i="17"/>
  <c r="D15" i="17"/>
  <c r="M21" i="18"/>
  <c r="L21" i="18"/>
  <c r="K21" i="18"/>
  <c r="J21" i="18"/>
  <c r="I21" i="18"/>
  <c r="H21" i="18"/>
  <c r="G21" i="18"/>
  <c r="F21" i="18"/>
  <c r="E21" i="18"/>
  <c r="D21" i="18"/>
  <c r="M15" i="18"/>
  <c r="L15" i="18"/>
  <c r="K15" i="18"/>
  <c r="J15" i="18"/>
  <c r="I15" i="18"/>
  <c r="H15" i="18"/>
  <c r="G15" i="18"/>
  <c r="F15" i="18"/>
  <c r="E15" i="18"/>
  <c r="D15" i="18"/>
  <c r="M21" i="19"/>
  <c r="L21" i="19"/>
  <c r="K21" i="19"/>
  <c r="J21" i="19"/>
  <c r="I21" i="19"/>
  <c r="H21" i="19"/>
  <c r="G21" i="19"/>
  <c r="F21" i="19"/>
  <c r="E21" i="19"/>
  <c r="D21" i="19"/>
  <c r="M15" i="19"/>
  <c r="L15" i="19"/>
  <c r="K15" i="19"/>
  <c r="J15" i="19"/>
  <c r="I15" i="19"/>
  <c r="H15" i="19"/>
  <c r="G15" i="19"/>
  <c r="F15" i="19"/>
  <c r="E15" i="19"/>
  <c r="D15" i="19"/>
  <c r="M21" i="20"/>
  <c r="L21" i="20"/>
  <c r="K21" i="20"/>
  <c r="J21" i="20"/>
  <c r="I21" i="20"/>
  <c r="H21" i="20"/>
  <c r="G21" i="20"/>
  <c r="F21" i="20"/>
  <c r="E21" i="20"/>
  <c r="D21" i="20"/>
  <c r="M15" i="20"/>
  <c r="L15" i="20"/>
  <c r="K15" i="20"/>
  <c r="J15" i="20"/>
  <c r="I15" i="20"/>
  <c r="H15" i="20"/>
  <c r="G15" i="20"/>
  <c r="F15" i="20"/>
  <c r="E15" i="20"/>
  <c r="D15" i="20"/>
  <c r="M21" i="21"/>
  <c r="L21" i="21"/>
  <c r="K21" i="21"/>
  <c r="J21" i="21"/>
  <c r="I21" i="21"/>
  <c r="H21" i="21"/>
  <c r="G21" i="21"/>
  <c r="F21" i="21"/>
  <c r="E21" i="21"/>
  <c r="D21" i="21"/>
  <c r="M15" i="21"/>
  <c r="L15" i="21"/>
  <c r="K15" i="21"/>
  <c r="J15" i="21"/>
  <c r="I15" i="21"/>
  <c r="H15" i="21"/>
  <c r="G15" i="21"/>
  <c r="F15" i="21"/>
  <c r="E15" i="21"/>
  <c r="D15" i="21"/>
  <c r="M21" i="22"/>
  <c r="L21" i="22"/>
  <c r="K21" i="22"/>
  <c r="J21" i="22"/>
  <c r="I21" i="22"/>
  <c r="H21" i="22"/>
  <c r="G21" i="22"/>
  <c r="F21" i="22"/>
  <c r="E21" i="22"/>
  <c r="D21" i="22"/>
  <c r="M15" i="22"/>
  <c r="L15" i="22"/>
  <c r="K15" i="22"/>
  <c r="J15" i="22"/>
  <c r="I15" i="22"/>
  <c r="H15" i="22"/>
  <c r="G15" i="22"/>
  <c r="F15" i="22"/>
  <c r="E15" i="22"/>
  <c r="D15" i="22"/>
  <c r="M21" i="23"/>
  <c r="L21" i="23"/>
  <c r="K21" i="23"/>
  <c r="J21" i="23"/>
  <c r="I21" i="23"/>
  <c r="H21" i="23"/>
  <c r="G21" i="23"/>
  <c r="F21" i="23"/>
  <c r="E21" i="23"/>
  <c r="D21" i="23"/>
  <c r="M15" i="23"/>
  <c r="L15" i="23"/>
  <c r="K15" i="23"/>
  <c r="J15" i="23"/>
  <c r="I15" i="23"/>
  <c r="H15" i="23"/>
  <c r="G15" i="23"/>
  <c r="F15" i="23"/>
  <c r="E15" i="23"/>
  <c r="D15" i="23"/>
  <c r="M21" i="24"/>
  <c r="L21" i="24"/>
  <c r="K21" i="24"/>
  <c r="J21" i="24"/>
  <c r="H21" i="24"/>
  <c r="G21" i="24"/>
  <c r="F21" i="24"/>
  <c r="E21" i="24"/>
  <c r="D21" i="24"/>
  <c r="M15" i="24"/>
  <c r="L15" i="24"/>
  <c r="K15" i="24"/>
  <c r="J15" i="24"/>
  <c r="I15" i="24"/>
  <c r="H15" i="24"/>
  <c r="G15" i="24"/>
  <c r="F15" i="24"/>
  <c r="E15" i="24"/>
  <c r="D15" i="24"/>
  <c r="M21" i="25"/>
  <c r="L21" i="25"/>
  <c r="K21" i="25"/>
  <c r="J21" i="25"/>
  <c r="I21" i="25"/>
  <c r="H21" i="25"/>
  <c r="G21" i="25"/>
  <c r="F21" i="25"/>
  <c r="E21" i="25"/>
  <c r="D21" i="25"/>
  <c r="M15" i="25"/>
  <c r="L15" i="25"/>
  <c r="K15" i="25"/>
  <c r="J15" i="25"/>
  <c r="I15" i="25"/>
  <c r="H15" i="25"/>
  <c r="G15" i="25"/>
  <c r="F15" i="25"/>
  <c r="E15" i="25"/>
  <c r="D15" i="25"/>
  <c r="M21" i="26"/>
  <c r="L21" i="26"/>
  <c r="K21" i="26"/>
  <c r="J21" i="26"/>
  <c r="I21" i="26"/>
  <c r="H21" i="26"/>
  <c r="G21" i="26"/>
  <c r="F21" i="26"/>
  <c r="E21" i="26"/>
  <c r="D21" i="26"/>
  <c r="M15" i="26"/>
  <c r="L15" i="26"/>
  <c r="K15" i="26"/>
  <c r="J15" i="26"/>
  <c r="I15" i="26"/>
  <c r="H15" i="26"/>
  <c r="G15" i="26"/>
  <c r="F15" i="26"/>
  <c r="E15" i="26"/>
  <c r="D15" i="26"/>
  <c r="M21" i="27"/>
  <c r="L21" i="27"/>
  <c r="K21" i="27"/>
  <c r="J21" i="27"/>
  <c r="I21" i="27"/>
  <c r="H21" i="27"/>
  <c r="G21" i="27"/>
  <c r="F21" i="27"/>
  <c r="E21" i="27"/>
  <c r="D21" i="27"/>
  <c r="M15" i="27"/>
  <c r="L15" i="27"/>
  <c r="K15" i="27"/>
  <c r="J15" i="27"/>
  <c r="I15" i="27"/>
  <c r="H15" i="27"/>
  <c r="G15" i="27"/>
  <c r="F15" i="27"/>
  <c r="E15" i="27"/>
  <c r="D15" i="27"/>
  <c r="M21" i="28"/>
  <c r="L21" i="28"/>
  <c r="K21" i="28"/>
  <c r="J21" i="28"/>
  <c r="I21" i="28"/>
  <c r="H21" i="28"/>
  <c r="G21" i="28"/>
  <c r="F21" i="28"/>
  <c r="E21" i="28"/>
  <c r="D21" i="28"/>
  <c r="M15" i="28"/>
  <c r="L15" i="28"/>
  <c r="K15" i="28"/>
  <c r="J15" i="28"/>
  <c r="I15" i="28"/>
  <c r="H15" i="28"/>
  <c r="G15" i="28"/>
  <c r="F15" i="28"/>
  <c r="E15" i="28"/>
  <c r="D15" i="28"/>
  <c r="M21" i="29"/>
  <c r="L21" i="29"/>
  <c r="K21" i="29"/>
  <c r="J21" i="29"/>
  <c r="I21" i="29"/>
  <c r="H21" i="29"/>
  <c r="G21" i="29"/>
  <c r="F21" i="29"/>
  <c r="E21" i="29"/>
  <c r="D21" i="29"/>
  <c r="M15" i="29"/>
  <c r="L15" i="29"/>
  <c r="K15" i="29"/>
  <c r="J15" i="29"/>
  <c r="I15" i="29"/>
  <c r="H15" i="29"/>
  <c r="G15" i="29"/>
  <c r="F15" i="29"/>
  <c r="E15" i="29"/>
  <c r="D15" i="29"/>
  <c r="M21" i="30"/>
  <c r="L21" i="30"/>
  <c r="K21" i="30"/>
  <c r="J21" i="30"/>
  <c r="I21" i="30"/>
  <c r="H21" i="30"/>
  <c r="G21" i="30"/>
  <c r="F21" i="30"/>
  <c r="E21" i="30"/>
  <c r="D21" i="30"/>
  <c r="M15" i="30"/>
  <c r="L15" i="30"/>
  <c r="K15" i="30"/>
  <c r="J15" i="30"/>
  <c r="I15" i="30"/>
  <c r="H15" i="30"/>
  <c r="G15" i="30"/>
  <c r="F15" i="30"/>
  <c r="E15" i="30"/>
  <c r="D15" i="30"/>
  <c r="M21" i="31"/>
  <c r="L21" i="31"/>
  <c r="K21" i="31"/>
  <c r="J21" i="31"/>
  <c r="I21" i="31"/>
  <c r="H21" i="31"/>
  <c r="G21" i="31"/>
  <c r="F21" i="31"/>
  <c r="E21" i="31"/>
  <c r="D21" i="31"/>
  <c r="M15" i="31"/>
  <c r="L15" i="31"/>
  <c r="K15" i="31"/>
  <c r="J15" i="31"/>
  <c r="I15" i="31"/>
  <c r="H15" i="31"/>
  <c r="G15" i="31"/>
  <c r="F15" i="31"/>
  <c r="E15" i="31"/>
  <c r="D15" i="31"/>
  <c r="M21" i="32"/>
  <c r="L21" i="32"/>
  <c r="K21" i="32"/>
  <c r="J21" i="32"/>
  <c r="I21" i="32"/>
  <c r="H21" i="32"/>
  <c r="G21" i="32"/>
  <c r="F21" i="32"/>
  <c r="E21" i="32"/>
  <c r="D21" i="32"/>
  <c r="M15" i="32"/>
  <c r="L15" i="32"/>
  <c r="K15" i="32"/>
  <c r="J15" i="32"/>
  <c r="I15" i="32"/>
  <c r="H15" i="32"/>
  <c r="G15" i="32"/>
  <c r="F15" i="32"/>
  <c r="E15" i="32"/>
  <c r="D15" i="32"/>
  <c r="M21" i="33"/>
  <c r="L21" i="33"/>
  <c r="K21" i="33"/>
  <c r="J21" i="33"/>
  <c r="I21" i="33"/>
  <c r="H21" i="33"/>
  <c r="G21" i="33"/>
  <c r="F21" i="33"/>
  <c r="E21" i="33"/>
  <c r="D21" i="33"/>
  <c r="M15" i="33"/>
  <c r="L15" i="33"/>
  <c r="K15" i="33"/>
  <c r="J15" i="33"/>
  <c r="I15" i="33"/>
  <c r="H15" i="33"/>
  <c r="G15" i="33"/>
  <c r="F15" i="33"/>
  <c r="E15" i="33"/>
  <c r="D15" i="33"/>
  <c r="M21" i="34"/>
  <c r="L21" i="34"/>
  <c r="K21" i="34"/>
  <c r="J21" i="34"/>
  <c r="I21" i="34"/>
  <c r="H21" i="34"/>
  <c r="G21" i="34"/>
  <c r="F21" i="34"/>
  <c r="E21" i="34"/>
  <c r="D21" i="34"/>
  <c r="M15" i="34"/>
  <c r="L15" i="34"/>
  <c r="K15" i="34"/>
  <c r="J15" i="34"/>
  <c r="I15" i="34"/>
  <c r="H15" i="34"/>
  <c r="G15" i="34"/>
  <c r="F15" i="34"/>
  <c r="E15" i="34"/>
  <c r="D15" i="34"/>
  <c r="M21" i="35"/>
  <c r="L21" i="35"/>
  <c r="K21" i="35"/>
  <c r="J21" i="35"/>
  <c r="I21" i="35"/>
  <c r="H21" i="35"/>
  <c r="G21" i="35"/>
  <c r="F21" i="35"/>
  <c r="E21" i="35"/>
  <c r="D21" i="35"/>
  <c r="M15" i="35"/>
  <c r="L15" i="35"/>
  <c r="K15" i="35"/>
  <c r="J15" i="35"/>
  <c r="I15" i="35"/>
  <c r="H15" i="35"/>
  <c r="G15" i="35"/>
  <c r="F15" i="35"/>
  <c r="E15" i="35"/>
  <c r="D15" i="35"/>
  <c r="M21" i="36"/>
  <c r="L21" i="36"/>
  <c r="K21" i="36"/>
  <c r="J21" i="36"/>
  <c r="I21" i="36"/>
  <c r="H21" i="36"/>
  <c r="G21" i="36"/>
  <c r="F21" i="36"/>
  <c r="E21" i="36"/>
  <c r="D21" i="36"/>
  <c r="M15" i="36"/>
  <c r="L15" i="36"/>
  <c r="K15" i="36"/>
  <c r="J15" i="36"/>
  <c r="I15" i="36"/>
  <c r="H15" i="36"/>
  <c r="G15" i="36"/>
  <c r="F15" i="36"/>
  <c r="E15" i="36"/>
  <c r="D15" i="36"/>
  <c r="M21" i="37"/>
  <c r="L21" i="37"/>
  <c r="K21" i="37"/>
  <c r="J21" i="37"/>
  <c r="I21" i="37"/>
  <c r="H21" i="37"/>
  <c r="G21" i="37"/>
  <c r="F21" i="37"/>
  <c r="E21" i="37"/>
  <c r="D21" i="37"/>
  <c r="M15" i="37"/>
  <c r="L15" i="37"/>
  <c r="K15" i="37"/>
  <c r="J15" i="37"/>
  <c r="I15" i="37"/>
  <c r="H15" i="37"/>
  <c r="G15" i="37"/>
  <c r="F15" i="37"/>
  <c r="E15" i="37"/>
  <c r="D15" i="37"/>
  <c r="M21" i="38"/>
  <c r="L21" i="38"/>
  <c r="K21" i="38"/>
  <c r="J21" i="38"/>
  <c r="I21" i="38"/>
  <c r="H21" i="38"/>
  <c r="G21" i="38"/>
  <c r="F21" i="38"/>
  <c r="E21" i="38"/>
  <c r="D21" i="38"/>
  <c r="M15" i="38"/>
  <c r="L15" i="38"/>
  <c r="K15" i="38"/>
  <c r="J15" i="38"/>
  <c r="I15" i="38"/>
  <c r="H15" i="38"/>
  <c r="G15" i="38"/>
  <c r="F15" i="38"/>
  <c r="E15" i="38"/>
  <c r="D15" i="38"/>
  <c r="M21" i="39"/>
  <c r="L21" i="39"/>
  <c r="K21" i="39"/>
  <c r="J21" i="39"/>
  <c r="I21" i="39"/>
  <c r="H21" i="39"/>
  <c r="G21" i="39"/>
  <c r="F21" i="39"/>
  <c r="E21" i="39"/>
  <c r="D21" i="39"/>
  <c r="M15" i="39"/>
  <c r="L15" i="39"/>
  <c r="K15" i="39"/>
  <c r="J15" i="39"/>
  <c r="I15" i="39"/>
  <c r="H15" i="39"/>
  <c r="G15" i="39"/>
  <c r="F15" i="39"/>
  <c r="E15" i="39"/>
  <c r="D15" i="39"/>
  <c r="M21" i="40"/>
  <c r="L21" i="40"/>
  <c r="K21" i="40"/>
  <c r="J21" i="40"/>
  <c r="I21" i="40"/>
  <c r="H21" i="40"/>
  <c r="G21" i="40"/>
  <c r="F21" i="40"/>
  <c r="E21" i="40"/>
  <c r="D21" i="40"/>
  <c r="M15" i="40"/>
  <c r="L15" i="40"/>
  <c r="K15" i="40"/>
  <c r="J15" i="40"/>
  <c r="I15" i="40"/>
  <c r="H15" i="40"/>
  <c r="G15" i="40"/>
  <c r="F15" i="40"/>
  <c r="E15" i="40"/>
  <c r="D15" i="40"/>
  <c r="M21" i="41"/>
  <c r="L21" i="41"/>
  <c r="K21" i="41"/>
  <c r="J21" i="41"/>
  <c r="I21" i="41"/>
  <c r="H21" i="41"/>
  <c r="G21" i="41"/>
  <c r="F21" i="41"/>
  <c r="E21" i="41"/>
  <c r="D21" i="41"/>
  <c r="M15" i="41"/>
  <c r="L15" i="41"/>
  <c r="K15" i="41"/>
  <c r="J15" i="41"/>
  <c r="I15" i="41"/>
  <c r="H15" i="41"/>
  <c r="G15" i="41"/>
  <c r="F15" i="41"/>
  <c r="E15" i="41"/>
  <c r="M21" i="42"/>
  <c r="L21" i="42"/>
  <c r="K21" i="42"/>
  <c r="J21" i="42"/>
  <c r="I21" i="42"/>
  <c r="H21" i="42"/>
  <c r="G21" i="42"/>
  <c r="F21" i="42"/>
  <c r="E21" i="42"/>
  <c r="D21" i="42"/>
  <c r="M15" i="42"/>
  <c r="L15" i="42"/>
  <c r="K15" i="42"/>
  <c r="J15" i="42"/>
  <c r="I15" i="42"/>
  <c r="H15" i="42"/>
  <c r="G15" i="42"/>
  <c r="F15" i="42"/>
  <c r="E15" i="42"/>
  <c r="D15" i="42"/>
  <c r="M21" i="43"/>
  <c r="L21" i="43"/>
  <c r="K21" i="43"/>
  <c r="J21" i="43"/>
  <c r="I21" i="43"/>
  <c r="H21" i="43"/>
  <c r="G21" i="43"/>
  <c r="F21" i="43"/>
  <c r="E21" i="43"/>
  <c r="D21" i="43"/>
  <c r="M15" i="43"/>
  <c r="L15" i="43"/>
  <c r="K15" i="43"/>
  <c r="J15" i="43"/>
  <c r="I15" i="43"/>
  <c r="H15" i="43"/>
  <c r="G15" i="43"/>
  <c r="F15" i="43"/>
  <c r="E15" i="43"/>
  <c r="D15" i="43"/>
  <c r="M21" i="44"/>
  <c r="L21" i="44"/>
  <c r="K21" i="44"/>
  <c r="J21" i="44"/>
  <c r="I21" i="44"/>
  <c r="H21" i="44"/>
  <c r="G21" i="44"/>
  <c r="F21" i="44"/>
  <c r="E21" i="44"/>
  <c r="D21" i="44"/>
  <c r="M15" i="44"/>
  <c r="L15" i="44"/>
  <c r="K15" i="44"/>
  <c r="J15" i="44"/>
  <c r="I15" i="44"/>
  <c r="H15" i="44"/>
  <c r="G15" i="44"/>
  <c r="F15" i="44"/>
  <c r="E15" i="44"/>
  <c r="D15" i="44"/>
  <c r="M21" i="45"/>
  <c r="L21" i="45"/>
  <c r="K21" i="45"/>
  <c r="J21" i="45"/>
  <c r="I21" i="45"/>
  <c r="H21" i="45"/>
  <c r="G21" i="45"/>
  <c r="F21" i="45"/>
  <c r="E21" i="45"/>
  <c r="D21" i="45"/>
  <c r="M15" i="45"/>
  <c r="L15" i="45"/>
  <c r="K15" i="45"/>
  <c r="J15" i="45"/>
  <c r="I15" i="45"/>
  <c r="H15" i="45"/>
  <c r="G15" i="45"/>
  <c r="F15" i="45"/>
  <c r="E15" i="45"/>
  <c r="D15" i="45"/>
  <c r="M21" i="46"/>
  <c r="L21" i="46"/>
  <c r="K21" i="46"/>
  <c r="J21" i="46"/>
  <c r="I21" i="46"/>
  <c r="H21" i="46"/>
  <c r="G21" i="46"/>
  <c r="F21" i="46"/>
  <c r="E21" i="46"/>
  <c r="D21" i="46"/>
  <c r="M15" i="46"/>
  <c r="L15" i="46"/>
  <c r="K15" i="46"/>
  <c r="J15" i="46"/>
  <c r="I15" i="46"/>
  <c r="H15" i="46"/>
  <c r="G15" i="46"/>
  <c r="F15" i="46"/>
  <c r="E15" i="46"/>
  <c r="D15" i="46"/>
  <c r="M21" i="47"/>
  <c r="L21" i="47"/>
  <c r="K21" i="47"/>
  <c r="J21" i="47"/>
  <c r="I21" i="47"/>
  <c r="H21" i="47"/>
  <c r="G21" i="47"/>
  <c r="F21" i="47"/>
  <c r="E21" i="47"/>
  <c r="D21" i="47"/>
  <c r="M15" i="47"/>
  <c r="L15" i="47"/>
  <c r="K15" i="47"/>
  <c r="J15" i="47"/>
  <c r="I15" i="47"/>
  <c r="H15" i="47"/>
  <c r="G15" i="47"/>
  <c r="F15" i="47"/>
  <c r="E15" i="47"/>
  <c r="D15" i="47"/>
  <c r="M21" i="48"/>
  <c r="L21" i="48"/>
  <c r="K21" i="48"/>
  <c r="J21" i="48"/>
  <c r="I21" i="48"/>
  <c r="H21" i="48"/>
  <c r="G21" i="48"/>
  <c r="F21" i="48"/>
  <c r="E21" i="48"/>
  <c r="D21" i="48"/>
  <c r="M15" i="48"/>
  <c r="L15" i="48"/>
  <c r="K15" i="48"/>
  <c r="J15" i="48"/>
  <c r="I15" i="48"/>
  <c r="H15" i="48"/>
  <c r="G15" i="48"/>
  <c r="F15" i="48"/>
  <c r="E15" i="48"/>
  <c r="D15" i="48"/>
  <c r="M21" i="49"/>
  <c r="L21" i="49"/>
  <c r="K21" i="49"/>
  <c r="J21" i="49"/>
  <c r="I21" i="49"/>
  <c r="H21" i="49"/>
  <c r="G21" i="49"/>
  <c r="F21" i="49"/>
  <c r="E21" i="49"/>
  <c r="D21" i="49"/>
  <c r="M15" i="49"/>
  <c r="L15" i="49"/>
  <c r="K15" i="49"/>
  <c r="J15" i="49"/>
  <c r="I15" i="49"/>
  <c r="H15" i="49"/>
  <c r="G15" i="49"/>
  <c r="F15" i="49"/>
  <c r="E15" i="49"/>
  <c r="D15" i="49"/>
  <c r="M21" i="50"/>
  <c r="L21" i="50"/>
  <c r="K21" i="50"/>
  <c r="J21" i="50"/>
  <c r="I21" i="50"/>
  <c r="H21" i="50"/>
  <c r="G21" i="50"/>
  <c r="F21" i="50"/>
  <c r="E21" i="50"/>
  <c r="D21" i="50"/>
  <c r="M15" i="50"/>
  <c r="L15" i="50"/>
  <c r="K15" i="50"/>
  <c r="J15" i="50"/>
  <c r="I15" i="50"/>
  <c r="H15" i="50"/>
  <c r="G15" i="50"/>
  <c r="F15" i="50"/>
  <c r="E15" i="50"/>
  <c r="D15" i="50"/>
  <c r="M21" i="51"/>
  <c r="L21" i="51"/>
  <c r="K21" i="51"/>
  <c r="J21" i="51"/>
  <c r="I21" i="51"/>
  <c r="H21" i="51"/>
  <c r="G21" i="51"/>
  <c r="F21" i="51"/>
  <c r="E21" i="51"/>
  <c r="D21" i="51"/>
  <c r="M15" i="51"/>
  <c r="L15" i="51"/>
  <c r="K15" i="51"/>
  <c r="J15" i="51"/>
  <c r="I15" i="51"/>
  <c r="H15" i="51"/>
  <c r="G15" i="51"/>
  <c r="F15" i="51"/>
  <c r="E15" i="51"/>
  <c r="D15" i="51"/>
  <c r="M21" i="52"/>
  <c r="L21" i="52"/>
  <c r="K21" i="52"/>
  <c r="J21" i="52"/>
  <c r="I21" i="52"/>
  <c r="H21" i="52"/>
  <c r="G21" i="52"/>
  <c r="F21" i="52"/>
  <c r="E21" i="52"/>
  <c r="D21" i="52"/>
  <c r="M15" i="52"/>
  <c r="L15" i="52"/>
  <c r="K15" i="52"/>
  <c r="J15" i="52"/>
  <c r="I15" i="52"/>
  <c r="H15" i="52"/>
  <c r="G15" i="52"/>
  <c r="F15" i="52"/>
  <c r="E15" i="52"/>
  <c r="D15" i="52"/>
  <c r="M21" i="53"/>
  <c r="L21" i="53"/>
  <c r="K21" i="53"/>
  <c r="J21" i="53"/>
  <c r="I21" i="53"/>
  <c r="H21" i="53"/>
  <c r="G21" i="53"/>
  <c r="F21" i="53"/>
  <c r="E21" i="53"/>
  <c r="D21" i="53"/>
  <c r="M15" i="53"/>
  <c r="L15" i="53"/>
  <c r="K15" i="53"/>
  <c r="J15" i="53"/>
  <c r="I15" i="53"/>
  <c r="H15" i="53"/>
  <c r="G15" i="53"/>
  <c r="F15" i="53"/>
  <c r="E15" i="53"/>
  <c r="D15" i="53"/>
  <c r="M21" i="54"/>
  <c r="L21" i="54"/>
  <c r="K21" i="54"/>
  <c r="J21" i="54"/>
  <c r="I21" i="54"/>
  <c r="H21" i="54"/>
  <c r="G21" i="54"/>
  <c r="F21" i="54"/>
  <c r="E21" i="54"/>
  <c r="D21" i="54"/>
  <c r="M15" i="54"/>
  <c r="L15" i="54"/>
  <c r="K15" i="54"/>
  <c r="J15" i="54"/>
  <c r="I15" i="54"/>
  <c r="H15" i="54"/>
  <c r="G15" i="54"/>
  <c r="F15" i="54"/>
  <c r="E15" i="54"/>
  <c r="D15" i="54"/>
  <c r="M21" i="55"/>
  <c r="L21" i="55"/>
  <c r="K21" i="55"/>
  <c r="J21" i="55"/>
  <c r="I21" i="55"/>
  <c r="H21" i="55"/>
  <c r="G21" i="55"/>
  <c r="F21" i="55"/>
  <c r="E21" i="55"/>
  <c r="D21" i="55"/>
  <c r="M15" i="55"/>
  <c r="L15" i="55"/>
  <c r="K15" i="55"/>
  <c r="J15" i="55"/>
  <c r="I15" i="55"/>
  <c r="H15" i="55"/>
  <c r="G15" i="55"/>
  <c r="F15" i="55"/>
  <c r="E15" i="55"/>
  <c r="D15" i="55"/>
  <c r="M21" i="85"/>
  <c r="L21" i="85"/>
  <c r="K21" i="85"/>
  <c r="J21" i="85"/>
  <c r="I21" i="85"/>
  <c r="H21" i="85"/>
  <c r="G21" i="85"/>
  <c r="F21" i="85"/>
  <c r="E21" i="85"/>
  <c r="D21" i="85"/>
  <c r="M15" i="85"/>
  <c r="L15" i="85"/>
  <c r="K15" i="85"/>
  <c r="J15" i="85"/>
  <c r="I15" i="85"/>
  <c r="H15" i="85"/>
  <c r="G15" i="85"/>
  <c r="F15" i="85"/>
  <c r="E15" i="85"/>
  <c r="D15" i="85"/>
  <c r="M21" i="56"/>
  <c r="L21" i="56"/>
  <c r="K21" i="56"/>
  <c r="J21" i="56"/>
  <c r="I21" i="56"/>
  <c r="H21" i="56"/>
  <c r="G21" i="56"/>
  <c r="F21" i="56"/>
  <c r="E21" i="56"/>
  <c r="D21" i="56"/>
  <c r="M15" i="56"/>
  <c r="L15" i="56"/>
  <c r="K15" i="56"/>
  <c r="J15" i="56"/>
  <c r="I15" i="56"/>
  <c r="H15" i="56"/>
  <c r="G15" i="56"/>
  <c r="F15" i="56"/>
  <c r="E15" i="56"/>
  <c r="D15" i="56"/>
  <c r="M21" i="57"/>
  <c r="L21" i="57"/>
  <c r="K21" i="57"/>
  <c r="J21" i="57"/>
  <c r="I21" i="57"/>
  <c r="H21" i="57"/>
  <c r="G21" i="57"/>
  <c r="F21" i="57"/>
  <c r="E21" i="57"/>
  <c r="D21" i="57"/>
  <c r="M15" i="57"/>
  <c r="L15" i="57"/>
  <c r="K15" i="57"/>
  <c r="J15" i="57"/>
  <c r="I15" i="57"/>
  <c r="H15" i="57"/>
  <c r="G15" i="57"/>
  <c r="F15" i="57"/>
  <c r="E15" i="57"/>
  <c r="D15" i="57"/>
  <c r="M21" i="58"/>
  <c r="L21" i="58"/>
  <c r="K21" i="58"/>
  <c r="J21" i="58"/>
  <c r="I21" i="58"/>
  <c r="H21" i="58"/>
  <c r="G21" i="58"/>
  <c r="F21" i="58"/>
  <c r="E21" i="58"/>
  <c r="D21" i="58"/>
  <c r="M15" i="58"/>
  <c r="G15" i="58"/>
  <c r="F15" i="58"/>
  <c r="E15" i="58"/>
  <c r="D15" i="58"/>
  <c r="M21" i="59"/>
  <c r="L21" i="59"/>
  <c r="K21" i="59"/>
  <c r="J21" i="59"/>
  <c r="I21" i="59"/>
  <c r="H21" i="59"/>
  <c r="G21" i="59"/>
  <c r="F21" i="59"/>
  <c r="E21" i="59"/>
  <c r="D21" i="59"/>
  <c r="M15" i="59"/>
  <c r="L15" i="59"/>
  <c r="K15" i="59"/>
  <c r="J15" i="59"/>
  <c r="I15" i="59"/>
  <c r="H15" i="59"/>
  <c r="G15" i="59"/>
  <c r="F15" i="59"/>
  <c r="E15" i="59"/>
  <c r="D15" i="59"/>
  <c r="M21" i="60"/>
  <c r="L21" i="60"/>
  <c r="K21" i="60"/>
  <c r="J21" i="60"/>
  <c r="I21" i="60"/>
  <c r="H21" i="60"/>
  <c r="G21" i="60"/>
  <c r="F21" i="60"/>
  <c r="E21" i="60"/>
  <c r="D21" i="60"/>
  <c r="M15" i="60"/>
  <c r="L15" i="60"/>
  <c r="K15" i="60"/>
  <c r="J15" i="60"/>
  <c r="I15" i="60"/>
  <c r="H15" i="60"/>
  <c r="G15" i="60"/>
  <c r="F15" i="60"/>
  <c r="E15" i="60"/>
  <c r="D15" i="60"/>
  <c r="M21" i="61"/>
  <c r="L21" i="61"/>
  <c r="K21" i="61"/>
  <c r="J21" i="61"/>
  <c r="I21" i="61"/>
  <c r="H21" i="61"/>
  <c r="G21" i="61"/>
  <c r="F21" i="61"/>
  <c r="E21" i="61"/>
  <c r="D21" i="61"/>
  <c r="M15" i="61"/>
  <c r="L15" i="61"/>
  <c r="K15" i="61"/>
  <c r="J15" i="61"/>
  <c r="I15" i="61"/>
  <c r="H15" i="61"/>
  <c r="G15" i="61"/>
  <c r="F15" i="61"/>
  <c r="E15" i="61"/>
  <c r="D15" i="61"/>
  <c r="M21" i="62"/>
  <c r="L21" i="62"/>
  <c r="K21" i="62"/>
  <c r="J21" i="62"/>
  <c r="I21" i="62"/>
  <c r="H21" i="62"/>
  <c r="G21" i="62"/>
  <c r="F21" i="62"/>
  <c r="E21" i="62"/>
  <c r="D21" i="62"/>
  <c r="M15" i="62"/>
  <c r="L15" i="62"/>
  <c r="K15" i="62"/>
  <c r="J15" i="62"/>
  <c r="I15" i="62"/>
  <c r="H15" i="62"/>
  <c r="G15" i="62"/>
  <c r="F15" i="62"/>
  <c r="E15" i="62"/>
  <c r="D15" i="62"/>
  <c r="M21" i="63"/>
  <c r="L21" i="63"/>
  <c r="K21" i="63"/>
  <c r="J21" i="63"/>
  <c r="I21" i="63"/>
  <c r="H21" i="63"/>
  <c r="G21" i="63"/>
  <c r="F21" i="63"/>
  <c r="E21" i="63"/>
  <c r="D21" i="63"/>
  <c r="M15" i="63"/>
  <c r="L15" i="63"/>
  <c r="K15" i="63"/>
  <c r="J15" i="63"/>
  <c r="I15" i="63"/>
  <c r="H15" i="63"/>
  <c r="G15" i="63"/>
  <c r="F15" i="63"/>
  <c r="E15" i="63"/>
  <c r="D15" i="63"/>
  <c r="M21" i="64"/>
  <c r="L21" i="64"/>
  <c r="K21" i="64"/>
  <c r="J21" i="64"/>
  <c r="I21" i="64"/>
  <c r="H21" i="64"/>
  <c r="G21" i="64"/>
  <c r="F21" i="64"/>
  <c r="E21" i="64"/>
  <c r="D21" i="64"/>
  <c r="M15" i="64"/>
  <c r="L15" i="64"/>
  <c r="K15" i="64"/>
  <c r="J15" i="64"/>
  <c r="I15" i="64"/>
  <c r="H15" i="64"/>
  <c r="G15" i="64"/>
  <c r="F15" i="64"/>
  <c r="E15" i="64"/>
  <c r="D15" i="64"/>
  <c r="M21" i="65"/>
  <c r="L21" i="65"/>
  <c r="K21" i="65"/>
  <c r="J21" i="65"/>
  <c r="I21" i="65"/>
  <c r="H21" i="65"/>
  <c r="G21" i="65"/>
  <c r="F21" i="65"/>
  <c r="E21" i="65"/>
  <c r="D21" i="65"/>
  <c r="M15" i="65"/>
  <c r="L15" i="65"/>
  <c r="K15" i="65"/>
  <c r="J15" i="65"/>
  <c r="I15" i="65"/>
  <c r="H15" i="65"/>
  <c r="G15" i="65"/>
  <c r="F15" i="65"/>
  <c r="E15" i="65"/>
  <c r="D15" i="65"/>
  <c r="M21" i="66"/>
  <c r="L21" i="66"/>
  <c r="K21" i="66"/>
  <c r="J21" i="66"/>
  <c r="I21" i="66"/>
  <c r="H21" i="66"/>
  <c r="G21" i="66"/>
  <c r="F21" i="66"/>
  <c r="E21" i="66"/>
  <c r="D21" i="66"/>
  <c r="M15" i="66"/>
  <c r="L15" i="66"/>
  <c r="K15" i="66"/>
  <c r="J15" i="66"/>
  <c r="I15" i="66"/>
  <c r="H15" i="66"/>
  <c r="G15" i="66"/>
  <c r="F15" i="66"/>
  <c r="E15" i="66"/>
  <c r="D15" i="66"/>
  <c r="M21" i="67"/>
  <c r="L21" i="67"/>
  <c r="K21" i="67"/>
  <c r="J21" i="67"/>
  <c r="I21" i="67"/>
  <c r="H21" i="67"/>
  <c r="G21" i="67"/>
  <c r="F21" i="67"/>
  <c r="E21" i="67"/>
  <c r="D21" i="67"/>
  <c r="M15" i="67"/>
  <c r="L15" i="67"/>
  <c r="K15" i="67"/>
  <c r="J15" i="67"/>
  <c r="I15" i="67"/>
  <c r="H15" i="67"/>
  <c r="G15" i="67"/>
  <c r="F15" i="67"/>
  <c r="E15" i="67"/>
  <c r="D15" i="67"/>
  <c r="M21" i="68"/>
  <c r="L21" i="68"/>
  <c r="K21" i="68"/>
  <c r="J21" i="68"/>
  <c r="I21" i="68"/>
  <c r="H21" i="68"/>
  <c r="G21" i="68"/>
  <c r="F21" i="68"/>
  <c r="E21" i="68"/>
  <c r="D21" i="68"/>
  <c r="M15" i="68"/>
  <c r="L15" i="68"/>
  <c r="K15" i="68"/>
  <c r="J15" i="68"/>
  <c r="I15" i="68"/>
  <c r="H15" i="68"/>
  <c r="G15" i="68"/>
  <c r="F15" i="68"/>
  <c r="E15" i="68"/>
  <c r="M21" i="69"/>
  <c r="L21" i="69"/>
  <c r="K21" i="69"/>
  <c r="J21" i="69"/>
  <c r="I21" i="69"/>
  <c r="H21" i="69"/>
  <c r="G21" i="69"/>
  <c r="F21" i="69"/>
  <c r="E21" i="69"/>
  <c r="D21" i="69"/>
  <c r="M15" i="69"/>
  <c r="L15" i="69"/>
  <c r="K15" i="69"/>
  <c r="J15" i="69"/>
  <c r="I15" i="69"/>
  <c r="H15" i="69"/>
  <c r="G15" i="69"/>
  <c r="F15" i="69"/>
  <c r="E15" i="69"/>
  <c r="D15" i="69"/>
  <c r="M21" i="70"/>
  <c r="L21" i="70"/>
  <c r="K21" i="70"/>
  <c r="G21" i="70"/>
  <c r="F21" i="70"/>
  <c r="E21" i="70"/>
  <c r="D21" i="70"/>
  <c r="M15" i="70"/>
  <c r="L15" i="70"/>
  <c r="K15" i="70"/>
  <c r="J15" i="70"/>
  <c r="I15" i="70"/>
  <c r="H15" i="70"/>
  <c r="G15" i="70"/>
  <c r="F15" i="70"/>
  <c r="E15" i="70"/>
  <c r="D15" i="70"/>
  <c r="M21" i="71"/>
  <c r="L21" i="71"/>
  <c r="K21" i="71"/>
  <c r="J21" i="71"/>
  <c r="I21" i="71"/>
  <c r="H21" i="71"/>
  <c r="G21" i="71"/>
  <c r="F21" i="71"/>
  <c r="E21" i="71"/>
  <c r="D21" i="71"/>
  <c r="M15" i="71"/>
  <c r="L15" i="71"/>
  <c r="K15" i="71"/>
  <c r="J15" i="71"/>
  <c r="I15" i="71"/>
  <c r="H15" i="71"/>
  <c r="G15" i="71"/>
  <c r="F15" i="71"/>
  <c r="E15" i="71"/>
  <c r="D15" i="71"/>
  <c r="M21" i="72"/>
  <c r="L21" i="72"/>
  <c r="K21" i="72"/>
  <c r="J21" i="72"/>
  <c r="I21" i="72"/>
  <c r="H21" i="72"/>
  <c r="G21" i="72"/>
  <c r="F21" i="72"/>
  <c r="E21" i="72"/>
  <c r="D21" i="72"/>
  <c r="M15" i="72"/>
  <c r="L15" i="72"/>
  <c r="K15" i="72"/>
  <c r="J15" i="72"/>
  <c r="I15" i="72"/>
  <c r="H15" i="72"/>
  <c r="G15" i="72"/>
  <c r="F15" i="72"/>
  <c r="E15" i="72"/>
  <c r="D15" i="72"/>
  <c r="M21" i="73"/>
  <c r="L21" i="73"/>
  <c r="K21" i="73"/>
  <c r="J21" i="73"/>
  <c r="I21" i="73"/>
  <c r="H21" i="73"/>
  <c r="G21" i="73"/>
  <c r="F21" i="73"/>
  <c r="E21" i="73"/>
  <c r="D21" i="73"/>
  <c r="M15" i="73"/>
  <c r="L15" i="73"/>
  <c r="K15" i="73"/>
  <c r="J15" i="73"/>
  <c r="I15" i="73"/>
  <c r="H15" i="73"/>
  <c r="G15" i="73"/>
  <c r="F15" i="73"/>
  <c r="E15" i="73"/>
  <c r="D15" i="73"/>
  <c r="M21" i="74"/>
  <c r="L21" i="74"/>
  <c r="K21" i="74"/>
  <c r="J21" i="74"/>
  <c r="I21" i="74"/>
  <c r="H21" i="74"/>
  <c r="G21" i="74"/>
  <c r="F21" i="74"/>
  <c r="E21" i="74"/>
  <c r="D21" i="74"/>
  <c r="M15" i="74"/>
  <c r="L15" i="74"/>
  <c r="K15" i="74"/>
  <c r="J15" i="74"/>
  <c r="I15" i="74"/>
  <c r="H15" i="74"/>
  <c r="G15" i="74"/>
  <c r="F15" i="74"/>
  <c r="E15" i="74"/>
  <c r="D15" i="74"/>
  <c r="M21" i="75"/>
  <c r="L21" i="75"/>
  <c r="K21" i="75"/>
  <c r="J21" i="75"/>
  <c r="I21" i="75"/>
  <c r="H21" i="75"/>
  <c r="G21" i="75"/>
  <c r="F21" i="75"/>
  <c r="E21" i="75"/>
  <c r="D21" i="75"/>
  <c r="M15" i="75"/>
  <c r="L15" i="75"/>
  <c r="K15" i="75"/>
  <c r="J15" i="75"/>
  <c r="I15" i="75"/>
  <c r="H15" i="75"/>
  <c r="G15" i="75"/>
  <c r="F15" i="75"/>
  <c r="E15" i="75"/>
  <c r="D15" i="75"/>
  <c r="M21" i="76"/>
  <c r="L21" i="76"/>
  <c r="K21" i="76"/>
  <c r="J21" i="76"/>
  <c r="I21" i="76"/>
  <c r="H21" i="76"/>
  <c r="G21" i="76"/>
  <c r="F21" i="76"/>
  <c r="E21" i="76"/>
  <c r="D21" i="76"/>
  <c r="M15" i="76"/>
  <c r="L15" i="76"/>
  <c r="K15" i="76"/>
  <c r="J15" i="76"/>
  <c r="I15" i="76"/>
  <c r="H15" i="76"/>
  <c r="G15" i="76"/>
  <c r="F15" i="76"/>
  <c r="E15" i="76"/>
  <c r="D15" i="76"/>
  <c r="M21" i="77"/>
  <c r="L21" i="77"/>
  <c r="K21" i="77"/>
  <c r="J21" i="77"/>
  <c r="I21" i="77"/>
  <c r="H21" i="77"/>
  <c r="G21" i="77"/>
  <c r="F21" i="77"/>
  <c r="E21" i="77"/>
  <c r="D21" i="77"/>
  <c r="M15" i="77"/>
  <c r="L15" i="77"/>
  <c r="K15" i="77"/>
  <c r="J15" i="77"/>
  <c r="I15" i="77"/>
  <c r="H15" i="77"/>
  <c r="G15" i="77"/>
  <c r="F15" i="77"/>
  <c r="E15" i="77"/>
  <c r="D15" i="77"/>
  <c r="M21" i="78"/>
  <c r="L21" i="78"/>
  <c r="K21" i="78"/>
  <c r="J21" i="78"/>
  <c r="I21" i="78"/>
  <c r="H21" i="78"/>
  <c r="G21" i="78"/>
  <c r="F21" i="78"/>
  <c r="E21" i="78"/>
  <c r="D21" i="78"/>
  <c r="M15" i="78"/>
  <c r="L15" i="78"/>
  <c r="K15" i="78"/>
  <c r="K8" i="78" s="1"/>
  <c r="J15" i="78"/>
  <c r="I15" i="78"/>
  <c r="H15" i="78"/>
  <c r="G15" i="78"/>
  <c r="F15" i="78"/>
  <c r="E15" i="78"/>
  <c r="D15" i="78"/>
  <c r="M21" i="79"/>
  <c r="L21" i="79"/>
  <c r="K21" i="79"/>
  <c r="J21" i="79"/>
  <c r="I21" i="79"/>
  <c r="H21" i="79"/>
  <c r="G21" i="79"/>
  <c r="F21" i="79"/>
  <c r="E21" i="79"/>
  <c r="D21" i="79"/>
  <c r="M15" i="79"/>
  <c r="L15" i="79"/>
  <c r="K15" i="79"/>
  <c r="J15" i="79"/>
  <c r="I15" i="79"/>
  <c r="H15" i="79"/>
  <c r="G15" i="79"/>
  <c r="F15" i="79"/>
  <c r="E15" i="79"/>
  <c r="D15" i="79"/>
  <c r="M21" i="80"/>
  <c r="L21" i="80"/>
  <c r="K21" i="80"/>
  <c r="J21" i="80"/>
  <c r="I21" i="80"/>
  <c r="H21" i="80"/>
  <c r="G21" i="80"/>
  <c r="F21" i="80"/>
  <c r="E21" i="80"/>
  <c r="D21" i="80"/>
  <c r="M15" i="80"/>
  <c r="L15" i="80"/>
  <c r="K15" i="80"/>
  <c r="J15" i="80"/>
  <c r="I15" i="80"/>
  <c r="H15" i="80"/>
  <c r="G15" i="80"/>
  <c r="F15" i="80"/>
  <c r="E15" i="80"/>
  <c r="D15" i="80"/>
  <c r="M21" i="81"/>
  <c r="L21" i="81"/>
  <c r="K21" i="81"/>
  <c r="J21" i="81"/>
  <c r="I21" i="81"/>
  <c r="H21" i="81"/>
  <c r="G21" i="81"/>
  <c r="F21" i="81"/>
  <c r="E21" i="81"/>
  <c r="D21" i="81"/>
  <c r="M15" i="81"/>
  <c r="L15" i="81"/>
  <c r="K15" i="81"/>
  <c r="J15" i="81"/>
  <c r="I15" i="81"/>
  <c r="H15" i="81"/>
  <c r="G15" i="81"/>
  <c r="F15" i="81"/>
  <c r="E15" i="81"/>
  <c r="D15" i="81"/>
  <c r="M21" i="82"/>
  <c r="L21" i="82"/>
  <c r="K21" i="82"/>
  <c r="J21" i="82"/>
  <c r="I21" i="82"/>
  <c r="H21" i="82"/>
  <c r="G21" i="82"/>
  <c r="F21" i="82"/>
  <c r="E21" i="82"/>
  <c r="D21" i="82"/>
  <c r="M15" i="82"/>
  <c r="L15" i="82"/>
  <c r="K15" i="82"/>
  <c r="J15" i="82"/>
  <c r="I15" i="82"/>
  <c r="H15" i="82"/>
  <c r="G15" i="82"/>
  <c r="F15" i="82"/>
  <c r="E15" i="82"/>
  <c r="D15" i="82"/>
  <c r="M21" i="83"/>
  <c r="L21" i="83"/>
  <c r="K21" i="83"/>
  <c r="J21" i="83"/>
  <c r="I21" i="83"/>
  <c r="H21" i="83"/>
  <c r="G21" i="83"/>
  <c r="F21" i="83"/>
  <c r="E21" i="83"/>
  <c r="D21" i="83"/>
  <c r="M15" i="83"/>
  <c r="L15" i="83"/>
  <c r="K15" i="83"/>
  <c r="J15" i="83"/>
  <c r="I15" i="83"/>
  <c r="H15" i="83"/>
  <c r="G15" i="83"/>
  <c r="F15" i="83"/>
  <c r="E15" i="83"/>
  <c r="D15" i="83"/>
  <c r="M21" i="84"/>
  <c r="L21" i="84"/>
  <c r="K21" i="84"/>
  <c r="J21" i="84"/>
  <c r="I21" i="84"/>
  <c r="H21" i="84"/>
  <c r="G21" i="84"/>
  <c r="F21" i="84"/>
  <c r="E21" i="84"/>
  <c r="D21" i="84"/>
  <c r="M15" i="84"/>
  <c r="L15" i="84"/>
  <c r="K15" i="84"/>
  <c r="J15" i="84"/>
  <c r="I15" i="84"/>
  <c r="H15" i="84"/>
  <c r="G15" i="84"/>
  <c r="F15" i="84"/>
  <c r="E15" i="84"/>
  <c r="D15" i="84"/>
  <c r="M21" i="4"/>
  <c r="L21" i="4"/>
  <c r="K21" i="4"/>
  <c r="J21" i="4"/>
  <c r="I21" i="4"/>
  <c r="H21" i="4"/>
  <c r="G21" i="4"/>
  <c r="F21" i="4"/>
  <c r="E21" i="4"/>
  <c r="D21" i="4"/>
  <c r="M15" i="4"/>
  <c r="L15" i="4"/>
  <c r="K15" i="4"/>
  <c r="J15" i="4"/>
  <c r="I15" i="4"/>
  <c r="H15" i="4"/>
  <c r="G15" i="4"/>
  <c r="F15" i="4"/>
  <c r="E15" i="4"/>
  <c r="D15" i="4"/>
  <c r="H8" i="78" l="1"/>
  <c r="L8" i="78"/>
  <c r="I8" i="78"/>
  <c r="J8" i="78"/>
  <c r="E8" i="84"/>
  <c r="D15" i="1" l="1"/>
  <c r="H15" i="1"/>
  <c r="I15" i="1"/>
  <c r="J15" i="1"/>
  <c r="K15" i="1"/>
  <c r="L15" i="1"/>
  <c r="B39" i="2" l="1"/>
  <c r="C39" i="2" s="1"/>
  <c r="B38" i="2"/>
  <c r="C38" i="2" s="1"/>
  <c r="B37" i="2"/>
  <c r="C37" i="2" s="1"/>
  <c r="B36" i="2"/>
  <c r="C36" i="2" s="1"/>
  <c r="B35" i="2"/>
  <c r="C35" i="2" s="1"/>
  <c r="B34" i="2"/>
  <c r="C34" i="2" s="1"/>
  <c r="B33" i="2"/>
  <c r="C33" i="2" s="1"/>
  <c r="B32" i="2"/>
  <c r="C32" i="2" s="1"/>
  <c r="B31" i="2"/>
  <c r="C31" i="2" s="1"/>
  <c r="B30" i="2"/>
  <c r="C30" i="2" s="1"/>
  <c r="B29" i="2"/>
  <c r="C29" i="2" s="1"/>
  <c r="B28" i="2"/>
  <c r="C28" i="2" s="1"/>
  <c r="B27" i="2"/>
  <c r="C27" i="2" s="1"/>
  <c r="B26" i="2"/>
  <c r="C26" i="2" s="1"/>
  <c r="B25" i="2"/>
  <c r="C25" i="2" s="1"/>
  <c r="B24" i="2"/>
  <c r="C24" i="2" s="1"/>
  <c r="B23" i="2"/>
  <c r="C23" i="2" s="1"/>
  <c r="B20" i="2"/>
  <c r="C20" i="2" s="1"/>
  <c r="B19" i="2"/>
  <c r="C19" i="2" s="1"/>
  <c r="B18" i="2"/>
  <c r="C18" i="2" s="1"/>
  <c r="B17" i="2"/>
  <c r="C17" i="2" s="1"/>
  <c r="B14" i="2"/>
  <c r="C14" i="2" s="1"/>
  <c r="B13" i="2"/>
  <c r="C13" i="2" s="1"/>
  <c r="B12" i="2"/>
  <c r="C12" i="2" s="1"/>
  <c r="B11" i="2"/>
  <c r="C11" i="2" s="1"/>
  <c r="C27" i="1"/>
  <c r="J8" i="76"/>
  <c r="G8" i="76"/>
  <c r="F8" i="76"/>
  <c r="D8" i="75"/>
  <c r="M8" i="75"/>
  <c r="I8" i="75"/>
  <c r="F8" i="75"/>
  <c r="E8" i="75"/>
  <c r="K8" i="75"/>
  <c r="J8" i="75"/>
  <c r="G8" i="75"/>
  <c r="E8" i="76" l="1"/>
  <c r="D8" i="76"/>
  <c r="I8" i="76"/>
  <c r="M8" i="76"/>
  <c r="H8" i="75"/>
  <c r="L8" i="75"/>
  <c r="K8" i="76"/>
  <c r="H8" i="76"/>
  <c r="L8" i="76"/>
  <c r="M21" i="2"/>
  <c r="L21" i="2"/>
  <c r="K21" i="2"/>
  <c r="J21" i="2"/>
  <c r="I21" i="2"/>
  <c r="H21" i="2"/>
  <c r="G21" i="2"/>
  <c r="F21" i="2"/>
  <c r="E21" i="2"/>
  <c r="D21" i="2"/>
  <c r="B21" i="2"/>
  <c r="C21" i="2" s="1"/>
  <c r="M15" i="2"/>
  <c r="L15" i="2"/>
  <c r="K15" i="2"/>
  <c r="J15" i="2"/>
  <c r="J8" i="2" s="1"/>
  <c r="I15" i="2"/>
  <c r="H15" i="2"/>
  <c r="G15" i="2"/>
  <c r="F15" i="2"/>
  <c r="E15" i="2"/>
  <c r="D15" i="2"/>
  <c r="B15" i="2"/>
  <c r="C15" i="2" s="1"/>
  <c r="L8" i="4"/>
  <c r="H8" i="4"/>
  <c r="K8" i="4"/>
  <c r="G8" i="4"/>
  <c r="D8" i="4"/>
  <c r="J8" i="4"/>
  <c r="F8" i="4"/>
  <c r="K8" i="2" l="1"/>
  <c r="D8" i="2"/>
  <c r="E8" i="2"/>
  <c r="I8" i="2"/>
  <c r="M8" i="2"/>
  <c r="F8" i="2"/>
  <c r="G8" i="2"/>
  <c r="L8" i="2"/>
  <c r="E8" i="4"/>
  <c r="I8" i="4"/>
  <c r="M8" i="4"/>
  <c r="B8" i="2"/>
  <c r="C8" i="2" s="1"/>
  <c r="H8" i="2"/>
  <c r="L8" i="3" l="1"/>
  <c r="K8" i="3"/>
  <c r="J8" i="3"/>
  <c r="I8" i="3"/>
  <c r="M8" i="6"/>
  <c r="I8" i="6"/>
  <c r="H8" i="6"/>
  <c r="L8" i="7"/>
  <c r="K8" i="7"/>
  <c r="J8" i="7"/>
  <c r="L8" i="8"/>
  <c r="K8" i="8"/>
  <c r="J8" i="8"/>
  <c r="H8" i="8"/>
  <c r="L8" i="9"/>
  <c r="K8" i="9"/>
  <c r="J8" i="9"/>
  <c r="I8" i="9"/>
  <c r="H8" i="9"/>
  <c r="L8" i="10"/>
  <c r="K8" i="10"/>
  <c r="I8" i="10"/>
  <c r="H8" i="10"/>
  <c r="L8" i="11"/>
  <c r="J8" i="11"/>
  <c r="I8" i="11"/>
  <c r="K8" i="12"/>
  <c r="J8" i="12"/>
  <c r="K8" i="13"/>
  <c r="J8" i="13"/>
  <c r="I8" i="13"/>
  <c r="H8" i="13"/>
  <c r="J8" i="14"/>
  <c r="I8" i="14"/>
  <c r="H8" i="14"/>
  <c r="M8" i="15"/>
  <c r="K8" i="15"/>
  <c r="J8" i="15"/>
  <c r="I8" i="15"/>
  <c r="L8" i="16"/>
  <c r="K8" i="16"/>
  <c r="L8" i="17"/>
  <c r="K8" i="17"/>
  <c r="J8" i="17"/>
  <c r="I8" i="17"/>
  <c r="M8" i="18"/>
  <c r="K8" i="18"/>
  <c r="J8" i="18"/>
  <c r="I8" i="18"/>
  <c r="L8" i="19"/>
  <c r="J8" i="19"/>
  <c r="H8" i="19"/>
  <c r="L8" i="20"/>
  <c r="K8" i="20"/>
  <c r="J8" i="20"/>
  <c r="I8" i="20"/>
  <c r="H8" i="20"/>
  <c r="K8" i="21"/>
  <c r="H8" i="21"/>
  <c r="L8" i="22"/>
  <c r="K8" i="22"/>
  <c r="J8" i="22"/>
  <c r="H8" i="22"/>
  <c r="K8" i="23"/>
  <c r="J8" i="23"/>
  <c r="I8" i="23"/>
  <c r="H8" i="23"/>
  <c r="L8" i="24"/>
  <c r="K8" i="24"/>
  <c r="J8" i="24"/>
  <c r="H8" i="24"/>
  <c r="M8" i="25"/>
  <c r="L8" i="25"/>
  <c r="K8" i="25"/>
  <c r="I8" i="25"/>
  <c r="K8" i="26"/>
  <c r="J8" i="26"/>
  <c r="L8" i="27"/>
  <c r="H8" i="27"/>
  <c r="L8" i="28"/>
  <c r="K8" i="28"/>
  <c r="I8" i="28"/>
  <c r="H8" i="28"/>
  <c r="M8" i="29"/>
  <c r="L8" i="29"/>
  <c r="K8" i="29"/>
  <c r="J8" i="29"/>
  <c r="K8" i="32"/>
  <c r="J8" i="32"/>
  <c r="L8" i="33"/>
  <c r="J8" i="33"/>
  <c r="K8" i="34"/>
  <c r="I8" i="34"/>
  <c r="H8" i="34"/>
  <c r="J8" i="35"/>
  <c r="I8" i="35"/>
  <c r="L8" i="36"/>
  <c r="K8" i="36"/>
  <c r="J8" i="36"/>
  <c r="I8" i="36"/>
  <c r="H8" i="36"/>
  <c r="K8" i="37"/>
  <c r="J8" i="37"/>
  <c r="J8" i="38"/>
  <c r="H8" i="38"/>
  <c r="L8" i="39"/>
  <c r="K8" i="39"/>
  <c r="J8" i="39"/>
  <c r="I8" i="39"/>
  <c r="L8" i="40"/>
  <c r="K8" i="40"/>
  <c r="J8" i="40"/>
  <c r="L8" i="41"/>
  <c r="K8" i="41"/>
  <c r="J8" i="41"/>
  <c r="I8" i="41"/>
  <c r="H8" i="41"/>
  <c r="J8" i="42"/>
  <c r="I8" i="42"/>
  <c r="L8" i="44"/>
  <c r="J8" i="44"/>
  <c r="I8" i="44"/>
  <c r="H8" i="44"/>
  <c r="K8" i="45"/>
  <c r="L8" i="47"/>
  <c r="K8" i="47"/>
  <c r="J8" i="47"/>
  <c r="H8" i="47"/>
  <c r="L8" i="48"/>
  <c r="J8" i="48"/>
  <c r="L8" i="49"/>
  <c r="J8" i="49"/>
  <c r="I8" i="49"/>
  <c r="H8" i="49"/>
  <c r="K8" i="50"/>
  <c r="J8" i="50"/>
  <c r="I8" i="50"/>
  <c r="K8" i="51"/>
  <c r="J8" i="51"/>
  <c r="L8" i="52"/>
  <c r="K8" i="52"/>
  <c r="I8" i="52"/>
  <c r="H8" i="52"/>
  <c r="K8" i="53"/>
  <c r="K8" i="54"/>
  <c r="H8" i="54"/>
  <c r="L8" i="55"/>
  <c r="K8" i="55"/>
  <c r="I8" i="55"/>
  <c r="H8" i="55"/>
  <c r="K8" i="85"/>
  <c r="J8" i="85"/>
  <c r="I8" i="85"/>
  <c r="K8" i="56"/>
  <c r="J8" i="56"/>
  <c r="K8" i="57"/>
  <c r="J8" i="57"/>
  <c r="L8" i="59"/>
  <c r="K8" i="59"/>
  <c r="J8" i="59"/>
  <c r="L8" i="60"/>
  <c r="J8" i="60"/>
  <c r="H8" i="60"/>
  <c r="K8" i="61"/>
  <c r="J8" i="61"/>
  <c r="I8" i="61"/>
  <c r="L8" i="62"/>
  <c r="J8" i="62"/>
  <c r="H8" i="62"/>
  <c r="K8" i="63"/>
  <c r="J8" i="63"/>
  <c r="H8" i="63"/>
  <c r="K8" i="64"/>
  <c r="H8" i="64"/>
  <c r="L8" i="65"/>
  <c r="J8" i="65"/>
  <c r="H8" i="65"/>
  <c r="L8" i="66"/>
  <c r="J8" i="66"/>
  <c r="H8" i="66"/>
  <c r="L8" i="67"/>
  <c r="J8" i="67"/>
  <c r="I8" i="67"/>
  <c r="H8" i="67"/>
  <c r="L8" i="68"/>
  <c r="K8" i="68"/>
  <c r="J8" i="68"/>
  <c r="L8" i="69"/>
  <c r="K8" i="69"/>
  <c r="J8" i="69"/>
  <c r="I8" i="69"/>
  <c r="L8" i="70"/>
  <c r="K8" i="70"/>
  <c r="H8" i="70"/>
  <c r="J8" i="71"/>
  <c r="H8" i="71"/>
  <c r="L8" i="72"/>
  <c r="K8" i="72"/>
  <c r="J8" i="72"/>
  <c r="I8" i="72"/>
  <c r="H8" i="72"/>
  <c r="L8" i="73"/>
  <c r="K8" i="73"/>
  <c r="J8" i="73"/>
  <c r="I8" i="73"/>
  <c r="K8" i="74"/>
  <c r="J8" i="74"/>
  <c r="I8" i="74"/>
  <c r="L8" i="77"/>
  <c r="K8" i="77"/>
  <c r="J8" i="77"/>
  <c r="I8" i="77"/>
  <c r="H8" i="77"/>
  <c r="L8" i="79"/>
  <c r="K8" i="79"/>
  <c r="J8" i="79"/>
  <c r="H8" i="79"/>
  <c r="K8" i="80"/>
  <c r="J8" i="80"/>
  <c r="I8" i="80"/>
  <c r="H8" i="80"/>
  <c r="L8" i="81"/>
  <c r="K8" i="81"/>
  <c r="J8" i="81"/>
  <c r="K8" i="82"/>
  <c r="J8" i="82"/>
  <c r="I8" i="82"/>
  <c r="K8" i="83"/>
  <c r="I8" i="83"/>
  <c r="K8" i="84"/>
  <c r="J8" i="84"/>
  <c r="I8" i="84"/>
  <c r="M15" i="1"/>
  <c r="M21" i="1"/>
  <c r="L21" i="1"/>
  <c r="L8" i="1" s="1"/>
  <c r="K21" i="1"/>
  <c r="K8" i="1" s="1"/>
  <c r="J21" i="1"/>
  <c r="J8" i="1" s="1"/>
  <c r="I21" i="1"/>
  <c r="I8" i="1" s="1"/>
  <c r="H21" i="1"/>
  <c r="H8" i="1" s="1"/>
  <c r="M8" i="44"/>
  <c r="G8" i="44"/>
  <c r="D8" i="44"/>
  <c r="G21" i="1"/>
  <c r="G8" i="1" s="1"/>
  <c r="F21" i="1"/>
  <c r="F8" i="1" s="1"/>
  <c r="E21" i="1"/>
  <c r="E8" i="1" s="1"/>
  <c r="D21" i="1"/>
  <c r="D8" i="1" s="1"/>
  <c r="M8" i="3"/>
  <c r="E8" i="3"/>
  <c r="D8" i="3"/>
  <c r="G8" i="6"/>
  <c r="D8" i="6"/>
  <c r="F8" i="7"/>
  <c r="D8" i="7"/>
  <c r="M8" i="8"/>
  <c r="G8" i="8"/>
  <c r="D8" i="8"/>
  <c r="M8" i="9"/>
  <c r="F8" i="9"/>
  <c r="E8" i="9"/>
  <c r="M8" i="10"/>
  <c r="G8" i="10"/>
  <c r="E8" i="10"/>
  <c r="D8" i="10"/>
  <c r="M8" i="11"/>
  <c r="E8" i="11"/>
  <c r="D8" i="11"/>
  <c r="G8" i="12"/>
  <c r="E8" i="12"/>
  <c r="M8" i="13"/>
  <c r="G8" i="13"/>
  <c r="F8" i="13"/>
  <c r="E8" i="13"/>
  <c r="M8" i="14"/>
  <c r="E8" i="14"/>
  <c r="F8" i="15"/>
  <c r="E8" i="15"/>
  <c r="F8" i="16"/>
  <c r="E8" i="16"/>
  <c r="M8" i="17"/>
  <c r="G8" i="17"/>
  <c r="D8" i="17"/>
  <c r="F8" i="18"/>
  <c r="D8" i="18"/>
  <c r="F8" i="19"/>
  <c r="E8" i="19"/>
  <c r="M8" i="20"/>
  <c r="M8" i="21"/>
  <c r="F8" i="21"/>
  <c r="E8" i="21"/>
  <c r="D8" i="21"/>
  <c r="M8" i="22"/>
  <c r="G8" i="22"/>
  <c r="E8" i="22"/>
  <c r="D8" i="22"/>
  <c r="M8" i="23"/>
  <c r="G8" i="23"/>
  <c r="E8" i="23"/>
  <c r="M8" i="24"/>
  <c r="F8" i="24"/>
  <c r="E8" i="24"/>
  <c r="G8" i="25"/>
  <c r="E8" i="25"/>
  <c r="G8" i="26"/>
  <c r="F8" i="26"/>
  <c r="E8" i="27"/>
  <c r="D8" i="27"/>
  <c r="F8" i="28"/>
  <c r="G8" i="29"/>
  <c r="E8" i="29"/>
  <c r="D8" i="29"/>
  <c r="L8" i="30"/>
  <c r="J8" i="30"/>
  <c r="H8" i="30"/>
  <c r="F8" i="30"/>
  <c r="D8" i="30"/>
  <c r="L8" i="31"/>
  <c r="K8" i="31"/>
  <c r="J8" i="31"/>
  <c r="H8" i="31"/>
  <c r="G8" i="31"/>
  <c r="F8" i="31"/>
  <c r="D8" i="31"/>
  <c r="M8" i="32"/>
  <c r="G8" i="32"/>
  <c r="E8" i="32"/>
  <c r="M8" i="33"/>
  <c r="F8" i="33"/>
  <c r="D8" i="33"/>
  <c r="M8" i="34"/>
  <c r="E8" i="34"/>
  <c r="D8" i="34"/>
  <c r="F8" i="35"/>
  <c r="E8" i="35"/>
  <c r="G8" i="36"/>
  <c r="F8" i="36"/>
  <c r="M8" i="37"/>
  <c r="F8" i="37"/>
  <c r="E8" i="37"/>
  <c r="M8" i="38"/>
  <c r="G8" i="38"/>
  <c r="F8" i="39"/>
  <c r="E8" i="39"/>
  <c r="G8" i="40"/>
  <c r="E8" i="40"/>
  <c r="M8" i="41"/>
  <c r="G8" i="41"/>
  <c r="E8" i="41"/>
  <c r="D8" i="41"/>
  <c r="M8" i="42"/>
  <c r="G8" i="42"/>
  <c r="E8" i="42"/>
  <c r="M8" i="43"/>
  <c r="K8" i="43"/>
  <c r="J8" i="43"/>
  <c r="I8" i="43"/>
  <c r="G8" i="43"/>
  <c r="F8" i="43"/>
  <c r="E8" i="43"/>
  <c r="G8" i="45"/>
  <c r="F8" i="45"/>
  <c r="M8" i="46"/>
  <c r="K8" i="46"/>
  <c r="J8" i="46"/>
  <c r="I8" i="46"/>
  <c r="G8" i="46"/>
  <c r="F8" i="46"/>
  <c r="E8" i="46"/>
  <c r="G8" i="47"/>
  <c r="E8" i="47"/>
  <c r="M8" i="48"/>
  <c r="G8" i="48"/>
  <c r="E8" i="48"/>
  <c r="D8" i="48"/>
  <c r="F8" i="49"/>
  <c r="E8" i="49"/>
  <c r="M8" i="50"/>
  <c r="E8" i="50"/>
  <c r="M8" i="51"/>
  <c r="G8" i="51"/>
  <c r="D8" i="51"/>
  <c r="F8" i="52"/>
  <c r="E8" i="52"/>
  <c r="F8" i="53"/>
  <c r="E8" i="53"/>
  <c r="M8" i="54"/>
  <c r="G8" i="54"/>
  <c r="F8" i="54"/>
  <c r="M8" i="55"/>
  <c r="E8" i="55"/>
  <c r="D8" i="55"/>
  <c r="G8" i="85"/>
  <c r="F8" i="85"/>
  <c r="M8" i="56"/>
  <c r="G8" i="56"/>
  <c r="F8" i="56"/>
  <c r="D8" i="56"/>
  <c r="M8" i="57"/>
  <c r="G8" i="57"/>
  <c r="E8" i="57"/>
  <c r="L8" i="58"/>
  <c r="K8" i="58"/>
  <c r="J8" i="58"/>
  <c r="I8" i="58"/>
  <c r="H8" i="58"/>
  <c r="G8" i="58"/>
  <c r="F8" i="58"/>
  <c r="D8" i="58"/>
  <c r="G8" i="59"/>
  <c r="F8" i="59"/>
  <c r="M8" i="60"/>
  <c r="E8" i="60"/>
  <c r="D8" i="60"/>
  <c r="M8" i="61"/>
  <c r="F8" i="61"/>
  <c r="E8" i="61"/>
  <c r="D8" i="61"/>
  <c r="G8" i="62"/>
  <c r="F8" i="62"/>
  <c r="E8" i="62"/>
  <c r="M8" i="63"/>
  <c r="E8" i="63"/>
  <c r="D8" i="63"/>
  <c r="M8" i="64"/>
  <c r="G8" i="64"/>
  <c r="F8" i="64"/>
  <c r="M8" i="65"/>
  <c r="E8" i="65"/>
  <c r="D8" i="65"/>
  <c r="M8" i="66"/>
  <c r="F8" i="67"/>
  <c r="E8" i="67"/>
  <c r="M8" i="68"/>
  <c r="G8" i="68"/>
  <c r="E8" i="68"/>
  <c r="D8" i="68"/>
  <c r="M8" i="69"/>
  <c r="G8" i="69"/>
  <c r="E8" i="69"/>
  <c r="D8" i="69"/>
  <c r="G8" i="70"/>
  <c r="E8" i="70"/>
  <c r="M8" i="71"/>
  <c r="F8" i="71"/>
  <c r="E8" i="71"/>
  <c r="M8" i="72"/>
  <c r="F8" i="72"/>
  <c r="E8" i="72"/>
  <c r="D8" i="72"/>
  <c r="M8" i="73"/>
  <c r="F8" i="73"/>
  <c r="E8" i="73"/>
  <c r="M8" i="74"/>
  <c r="G8" i="74"/>
  <c r="D8" i="74"/>
  <c r="M8" i="77"/>
  <c r="F8" i="77"/>
  <c r="D8" i="77"/>
  <c r="G8" i="78"/>
  <c r="E8" i="78"/>
  <c r="M8" i="79"/>
  <c r="G8" i="79"/>
  <c r="F8" i="79"/>
  <c r="E8" i="79"/>
  <c r="M8" i="80"/>
  <c r="G8" i="80"/>
  <c r="F8" i="80"/>
  <c r="E8" i="80"/>
  <c r="M8" i="81"/>
  <c r="G8" i="81"/>
  <c r="E8" i="81"/>
  <c r="D8" i="81"/>
  <c r="M8" i="82"/>
  <c r="G8" i="82"/>
  <c r="E8" i="82"/>
  <c r="D8" i="82"/>
  <c r="M8" i="83"/>
  <c r="G8" i="83"/>
  <c r="F8" i="83"/>
  <c r="E8" i="83"/>
  <c r="M8" i="84"/>
  <c r="D8" i="84"/>
  <c r="M8" i="1" l="1"/>
  <c r="G8" i="3"/>
  <c r="H8" i="3"/>
  <c r="F8" i="3"/>
  <c r="F8" i="6"/>
  <c r="L8" i="6"/>
  <c r="K8" i="6"/>
  <c r="E8" i="7"/>
  <c r="M8" i="7"/>
  <c r="G8" i="7"/>
  <c r="E8" i="8"/>
  <c r="F8" i="8"/>
  <c r="G8" i="9"/>
  <c r="F8" i="10"/>
  <c r="D8" i="12"/>
  <c r="M8" i="12"/>
  <c r="I8" i="12"/>
  <c r="L8" i="12"/>
  <c r="D8" i="13"/>
  <c r="L8" i="13"/>
  <c r="F8" i="14"/>
  <c r="K8" i="14"/>
  <c r="L8" i="14"/>
  <c r="G8" i="15"/>
  <c r="L8" i="15"/>
  <c r="D8" i="16"/>
  <c r="M8" i="16"/>
  <c r="H8" i="16"/>
  <c r="J8" i="16"/>
  <c r="G8" i="16"/>
  <c r="E8" i="17"/>
  <c r="F8" i="17"/>
  <c r="E8" i="18"/>
  <c r="G8" i="18"/>
  <c r="L8" i="18"/>
  <c r="K8" i="19"/>
  <c r="D8" i="19"/>
  <c r="M8" i="19"/>
  <c r="E8" i="20"/>
  <c r="F8" i="20"/>
  <c r="J8" i="21"/>
  <c r="G8" i="21"/>
  <c r="F8" i="22"/>
  <c r="F8" i="23"/>
  <c r="D8" i="24"/>
  <c r="I8" i="24"/>
  <c r="G8" i="24"/>
  <c r="D8" i="26"/>
  <c r="E8" i="26"/>
  <c r="F8" i="27"/>
  <c r="I8" i="27"/>
  <c r="G8" i="28"/>
  <c r="M8" i="28"/>
  <c r="J8" i="28"/>
  <c r="F8" i="29"/>
  <c r="H8" i="29"/>
  <c r="E8" i="30"/>
  <c r="I8" i="30"/>
  <c r="M8" i="30"/>
  <c r="G8" i="30"/>
  <c r="K8" i="30"/>
  <c r="E8" i="31"/>
  <c r="I8" i="31"/>
  <c r="M8" i="31"/>
  <c r="F8" i="32"/>
  <c r="G8" i="33"/>
  <c r="I8" i="33"/>
  <c r="F8" i="34"/>
  <c r="G8" i="34"/>
  <c r="D8" i="35"/>
  <c r="M8" i="35"/>
  <c r="I8" i="37"/>
  <c r="G8" i="37"/>
  <c r="I8" i="38"/>
  <c r="F8" i="38"/>
  <c r="H8" i="39"/>
  <c r="M8" i="39"/>
  <c r="D8" i="40"/>
  <c r="M8" i="40"/>
  <c r="F8" i="41"/>
  <c r="F8" i="42"/>
  <c r="D8" i="43"/>
  <c r="H8" i="43"/>
  <c r="L8" i="43"/>
  <c r="F8" i="44"/>
  <c r="K8" i="44"/>
  <c r="D8" i="45"/>
  <c r="M8" i="45"/>
  <c r="L8" i="45"/>
  <c r="E8" i="45"/>
  <c r="D8" i="46"/>
  <c r="H8" i="46"/>
  <c r="L8" i="46"/>
  <c r="D8" i="47"/>
  <c r="M8" i="47"/>
  <c r="F8" i="47"/>
  <c r="I8" i="47"/>
  <c r="H8" i="48"/>
  <c r="F8" i="48"/>
  <c r="I8" i="48"/>
  <c r="K8" i="48"/>
  <c r="D8" i="49"/>
  <c r="M8" i="49"/>
  <c r="K8" i="49"/>
  <c r="G8" i="50"/>
  <c r="H8" i="50"/>
  <c r="F8" i="50"/>
  <c r="E8" i="51"/>
  <c r="H8" i="51"/>
  <c r="F8" i="51"/>
  <c r="I8" i="51"/>
  <c r="M8" i="52"/>
  <c r="J8" i="52"/>
  <c r="D8" i="53"/>
  <c r="M8" i="53"/>
  <c r="H8" i="53"/>
  <c r="J8" i="53"/>
  <c r="L8" i="53"/>
  <c r="J8" i="54"/>
  <c r="L8" i="54"/>
  <c r="I8" i="54"/>
  <c r="F8" i="55"/>
  <c r="G8" i="55"/>
  <c r="E8" i="85"/>
  <c r="D8" i="85"/>
  <c r="M8" i="85"/>
  <c r="E8" i="56"/>
  <c r="H8" i="56"/>
  <c r="I8" i="56"/>
  <c r="H8" i="57"/>
  <c r="F8" i="57"/>
  <c r="E8" i="58"/>
  <c r="M8" i="58"/>
  <c r="E8" i="59"/>
  <c r="H8" i="59"/>
  <c r="D8" i="59"/>
  <c r="F8" i="60"/>
  <c r="K8" i="60"/>
  <c r="G8" i="60"/>
  <c r="M8" i="62"/>
  <c r="K8" i="62"/>
  <c r="I8" i="63"/>
  <c r="G8" i="63"/>
  <c r="L8" i="63"/>
  <c r="E8" i="64"/>
  <c r="J8" i="64"/>
  <c r="F8" i="65"/>
  <c r="K8" i="65"/>
  <c r="I8" i="65"/>
  <c r="G8" i="66"/>
  <c r="K8" i="66"/>
  <c r="F8" i="66"/>
  <c r="M8" i="67"/>
  <c r="K8" i="67"/>
  <c r="F8" i="68"/>
  <c r="H8" i="68"/>
  <c r="F8" i="69"/>
  <c r="H8" i="69"/>
  <c r="M8" i="70"/>
  <c r="J8" i="70"/>
  <c r="G8" i="72"/>
  <c r="G8" i="73"/>
  <c r="H8" i="73"/>
  <c r="E8" i="74"/>
  <c r="H8" i="74"/>
  <c r="F8" i="74"/>
  <c r="G8" i="77"/>
  <c r="E8" i="77"/>
  <c r="M8" i="78"/>
  <c r="D8" i="79"/>
  <c r="I8" i="79"/>
  <c r="D8" i="80"/>
  <c r="L8" i="80"/>
  <c r="F8" i="81"/>
  <c r="H8" i="81"/>
  <c r="I8" i="81"/>
  <c r="F8" i="82"/>
  <c r="H8" i="82"/>
  <c r="J8" i="83"/>
  <c r="L8" i="83"/>
  <c r="F8" i="84"/>
  <c r="H8" i="84"/>
  <c r="M8" i="26"/>
  <c r="M8" i="27"/>
  <c r="E8" i="36"/>
  <c r="M8" i="36"/>
  <c r="M8" i="59"/>
  <c r="C8" i="1"/>
  <c r="D8" i="9"/>
  <c r="D8" i="14"/>
  <c r="D8" i="15"/>
  <c r="D8" i="20"/>
  <c r="D8" i="23"/>
  <c r="D8" i="25"/>
  <c r="D8" i="28"/>
  <c r="D8" i="32"/>
  <c r="D8" i="36"/>
  <c r="D8" i="37"/>
  <c r="D8" i="38"/>
  <c r="D8" i="39"/>
  <c r="D8" i="42"/>
  <c r="D8" i="50"/>
  <c r="D8" i="52"/>
  <c r="D8" i="54"/>
  <c r="D8" i="57"/>
  <c r="D8" i="62"/>
  <c r="D8" i="64"/>
  <c r="D8" i="66"/>
  <c r="D8" i="67"/>
  <c r="D8" i="70"/>
  <c r="D8" i="71"/>
  <c r="D8" i="73"/>
  <c r="D8" i="78"/>
  <c r="D8" i="83"/>
  <c r="J8" i="6"/>
  <c r="H8" i="7"/>
  <c r="I8" i="7"/>
  <c r="I8" i="8"/>
  <c r="J8" i="10"/>
  <c r="H8" i="11"/>
  <c r="K8" i="11"/>
  <c r="H8" i="12"/>
  <c r="H8" i="15"/>
  <c r="I8" i="16"/>
  <c r="H8" i="17"/>
  <c r="H8" i="18"/>
  <c r="I8" i="19"/>
  <c r="L8" i="21"/>
  <c r="I8" i="21"/>
  <c r="I8" i="22"/>
  <c r="L8" i="23"/>
  <c r="H8" i="25"/>
  <c r="J8" i="25"/>
  <c r="H8" i="26"/>
  <c r="I8" i="26"/>
  <c r="L8" i="26"/>
  <c r="K8" i="27"/>
  <c r="J8" i="27"/>
  <c r="I8" i="29"/>
  <c r="H8" i="32"/>
  <c r="I8" i="32"/>
  <c r="L8" i="32"/>
  <c r="H8" i="33"/>
  <c r="K8" i="33"/>
  <c r="J8" i="34"/>
  <c r="L8" i="34"/>
  <c r="H8" i="35"/>
  <c r="K8" i="35"/>
  <c r="L8" i="35"/>
  <c r="L8" i="37"/>
  <c r="H8" i="37"/>
  <c r="L8" i="38"/>
  <c r="K8" i="38"/>
  <c r="H8" i="40"/>
  <c r="I8" i="40"/>
  <c r="L8" i="42"/>
  <c r="K8" i="42"/>
  <c r="H8" i="42"/>
  <c r="H8" i="45"/>
  <c r="J8" i="45"/>
  <c r="I8" i="45"/>
  <c r="L8" i="50"/>
  <c r="L8" i="51"/>
  <c r="I8" i="53"/>
  <c r="J8" i="55"/>
  <c r="H8" i="85"/>
  <c r="L8" i="85"/>
  <c r="L8" i="56"/>
  <c r="I8" i="57"/>
  <c r="L8" i="57"/>
  <c r="I8" i="59"/>
  <c r="I8" i="60"/>
  <c r="L8" i="61"/>
  <c r="H8" i="61"/>
  <c r="I8" i="62"/>
  <c r="I8" i="64"/>
  <c r="L8" i="64"/>
  <c r="I8" i="66"/>
  <c r="I8" i="68"/>
  <c r="I8" i="70"/>
  <c r="I8" i="71"/>
  <c r="K8" i="71"/>
  <c r="L8" i="71"/>
  <c r="L8" i="74"/>
  <c r="L8" i="82"/>
  <c r="H8" i="83"/>
  <c r="L8" i="84"/>
  <c r="E8" i="6"/>
  <c r="F8" i="11"/>
  <c r="G8" i="11"/>
  <c r="F8" i="12"/>
  <c r="G8" i="14"/>
  <c r="G8" i="19"/>
  <c r="G8" i="20"/>
  <c r="F8" i="25"/>
  <c r="G8" i="27"/>
  <c r="E8" i="28"/>
  <c r="E8" i="33"/>
  <c r="G8" i="35"/>
  <c r="E8" i="38"/>
  <c r="G8" i="39"/>
  <c r="F8" i="40"/>
  <c r="E8" i="44"/>
  <c r="G8" i="49"/>
  <c r="G8" i="52"/>
  <c r="G8" i="53"/>
  <c r="E8" i="54"/>
  <c r="G8" i="61"/>
  <c r="F8" i="63"/>
  <c r="G8" i="65"/>
  <c r="E8" i="66"/>
  <c r="G8" i="67"/>
  <c r="F8" i="70"/>
  <c r="G8" i="71"/>
  <c r="F8" i="78"/>
  <c r="G8" i="84"/>
</calcChain>
</file>

<file path=xl/sharedStrings.xml><?xml version="1.0" encoding="utf-8"?>
<sst xmlns="http://schemas.openxmlformats.org/spreadsheetml/2006/main" count="4704" uniqueCount="138">
  <si>
    <t>Crime Rate</t>
  </si>
  <si>
    <t>American</t>
  </si>
  <si>
    <t>Juvenile</t>
  </si>
  <si>
    <t>Ages</t>
  </si>
  <si>
    <t>Indian/</t>
  </si>
  <si>
    <t>Asian/</t>
  </si>
  <si>
    <t>Juveniles</t>
  </si>
  <si>
    <t>13-14</t>
  </si>
  <si>
    <t>15-16</t>
  </si>
  <si>
    <t>White</t>
  </si>
  <si>
    <t>Black</t>
  </si>
  <si>
    <t>Alaskan</t>
  </si>
  <si>
    <t>Pacific</t>
  </si>
  <si>
    <t>Unknown</t>
  </si>
  <si>
    <t>Hispanic</t>
  </si>
  <si>
    <t>Serious Crimes</t>
  </si>
  <si>
    <t>Aggravated assault</t>
  </si>
  <si>
    <t>Homicide</t>
  </si>
  <si>
    <t>Negligent manslaughter</t>
  </si>
  <si>
    <t>Rape</t>
  </si>
  <si>
    <t>Robbery</t>
  </si>
  <si>
    <t>Violent Crime Totals &amp; Rate</t>
  </si>
  <si>
    <t>Property Crimes</t>
  </si>
  <si>
    <t>Arson</t>
  </si>
  <si>
    <t>Burglary</t>
  </si>
  <si>
    <t>Larceny</t>
  </si>
  <si>
    <t>Motor vehicle theft</t>
  </si>
  <si>
    <t>Property Crime Totals &amp; Rate</t>
  </si>
  <si>
    <t>Other Crimes</t>
  </si>
  <si>
    <t>All other (includes drunkenness and vagrancy)</t>
  </si>
  <si>
    <t>Disorderly conduct</t>
  </si>
  <si>
    <t>Driving under influence alcohol/narcotics</t>
  </si>
  <si>
    <t>Embezzlement</t>
  </si>
  <si>
    <t>Family &amp; children</t>
  </si>
  <si>
    <t>Forgery/counterfeiting</t>
  </si>
  <si>
    <t>Fraud</t>
  </si>
  <si>
    <t>Gambling laws</t>
  </si>
  <si>
    <t>Liquor laws</t>
  </si>
  <si>
    <t>Narcotic laws</t>
  </si>
  <si>
    <t>Non-aggravated assault</t>
  </si>
  <si>
    <t>Prostitution &amp; common vice</t>
  </si>
  <si>
    <t>Sex offenses (except rape and prostitution)</t>
  </si>
  <si>
    <t>Stolen property</t>
  </si>
  <si>
    <t>Vandalism</t>
  </si>
  <si>
    <t>Weapons</t>
  </si>
  <si>
    <t>Female</t>
  </si>
  <si>
    <t>Total Juvenile Crimes</t>
  </si>
  <si>
    <t>Number of Juvenile Crimes</t>
  </si>
  <si>
    <t>Crimes</t>
  </si>
  <si>
    <t>per 1,000</t>
  </si>
  <si>
    <t>Juvenile Population, age 10-16:</t>
  </si>
  <si>
    <t>10-12</t>
  </si>
  <si>
    <t>Juvenile Population, ages 10-16:</t>
  </si>
  <si>
    <t>Source: Juvenile arrest data are from the Michigan State Police.  Population data are from Puzzanchera, C., Sladky, A. and Kang, W. (2019). "Easy Access to Juvenile Populations: 1990-2018." Online.  Accessed August 14, 2019.  Available: http://www.ojjdp.gov/ojstatbb/ezapop/.</t>
  </si>
  <si>
    <t>State of Michigan, 2018</t>
  </si>
  <si>
    <t>Alcona County, 2018</t>
  </si>
  <si>
    <t>Alger County, 2018</t>
  </si>
  <si>
    <t>Allegan County, 2018</t>
  </si>
  <si>
    <t>Alpena County, 2018</t>
  </si>
  <si>
    <t>Antrim County, 2018</t>
  </si>
  <si>
    <t>Arenac County, 2018</t>
  </si>
  <si>
    <t>Baraga County, 2018</t>
  </si>
  <si>
    <t>Barry County, 2018</t>
  </si>
  <si>
    <t>Bay County, 2018</t>
  </si>
  <si>
    <t>Benzie County, 2018</t>
  </si>
  <si>
    <t>Berrien County, 2018</t>
  </si>
  <si>
    <t>Branch County, 2018</t>
  </si>
  <si>
    <t>Calhoun County, 2018</t>
  </si>
  <si>
    <t>Cass County, 2018</t>
  </si>
  <si>
    <t>Charlevoix County, 2018</t>
  </si>
  <si>
    <t>Cheboygan County, 2018</t>
  </si>
  <si>
    <t>Chippewa County, 2018</t>
  </si>
  <si>
    <t>Clare County, 2018</t>
  </si>
  <si>
    <t>Clinton County, 2018</t>
  </si>
  <si>
    <t>Crawford County, 2018</t>
  </si>
  <si>
    <t>Delta County, 2018</t>
  </si>
  <si>
    <t>Dickinson County, 2018</t>
  </si>
  <si>
    <t>Eaton County, 2018</t>
  </si>
  <si>
    <t>Emmet County, 2018</t>
  </si>
  <si>
    <t>Genesee County, 2018</t>
  </si>
  <si>
    <t>Gladwin County, 2018</t>
  </si>
  <si>
    <t>Gogebic County, 2018</t>
  </si>
  <si>
    <t>Grand Traverse County, 2018</t>
  </si>
  <si>
    <t>Gratiot County, 2018</t>
  </si>
  <si>
    <t>Hillsdale County, 2018</t>
  </si>
  <si>
    <t>Houghton County, 2018</t>
  </si>
  <si>
    <t>Huron County, 2018</t>
  </si>
  <si>
    <t>Ingham County, 2018</t>
  </si>
  <si>
    <t>Ionia County, 2018</t>
  </si>
  <si>
    <t>Iosco County, 2018</t>
  </si>
  <si>
    <t>Iron County, 2018</t>
  </si>
  <si>
    <t>Isabella County, 2018</t>
  </si>
  <si>
    <t>Jackson County, 2018</t>
  </si>
  <si>
    <t>Kalamazoo County, 2018</t>
  </si>
  <si>
    <t>Kalkaska County, 2018</t>
  </si>
  <si>
    <t>Kent County, 2018</t>
  </si>
  <si>
    <t>Keweenaw County, 2018</t>
  </si>
  <si>
    <t>Lake County, 2018</t>
  </si>
  <si>
    <t>Lapeer County, 2018</t>
  </si>
  <si>
    <t>Leelanau County, 2018</t>
  </si>
  <si>
    <t>Lenawee County, 2018</t>
  </si>
  <si>
    <t>Livingston County, 2018</t>
  </si>
  <si>
    <t>Luce County, 2018</t>
  </si>
  <si>
    <t>Mackinac County, 2018</t>
  </si>
  <si>
    <t>Macomb County, 2018</t>
  </si>
  <si>
    <t>Manistee County, 2018</t>
  </si>
  <si>
    <t>Marquette County, 2018</t>
  </si>
  <si>
    <t>Mason County, 2018</t>
  </si>
  <si>
    <t>Mecosta County, 2018</t>
  </si>
  <si>
    <t>Menominee County, 2018</t>
  </si>
  <si>
    <t>Midland County, 2018</t>
  </si>
  <si>
    <t>Missaukee County, 2018</t>
  </si>
  <si>
    <t>Monroe County, 2018</t>
  </si>
  <si>
    <t>Montcalm County, 2018</t>
  </si>
  <si>
    <t>Montmorency County, 2018</t>
  </si>
  <si>
    <t>Muskegon County, 2018</t>
  </si>
  <si>
    <t>Newaygo County, 2018</t>
  </si>
  <si>
    <t>Oakland County, 2018</t>
  </si>
  <si>
    <t>Oceana County, 2018</t>
  </si>
  <si>
    <t>Ogemaw County, 2018</t>
  </si>
  <si>
    <t>Ontonagon County, 2018</t>
  </si>
  <si>
    <t>Osceola County, 2018</t>
  </si>
  <si>
    <t>Oscoda County, 2018</t>
  </si>
  <si>
    <t>Otsego County, 2018</t>
  </si>
  <si>
    <t>Ottawa County, 2018</t>
  </si>
  <si>
    <t>Presque Isle County, 2018</t>
  </si>
  <si>
    <t>Roscommon County, 2018</t>
  </si>
  <si>
    <t>Saginaw County, 2018</t>
  </si>
  <si>
    <t>Saint Clair County, 2018</t>
  </si>
  <si>
    <t>Saint Joseph County, 2018</t>
  </si>
  <si>
    <t xml:space="preserve"> Sanilac County, 2018</t>
  </si>
  <si>
    <t xml:space="preserve"> Schoolcraft County, 2018</t>
  </si>
  <si>
    <t xml:space="preserve"> Shiawassee County, 2018</t>
  </si>
  <si>
    <t xml:space="preserve"> Tuscola County, 2018</t>
  </si>
  <si>
    <t xml:space="preserve"> Van Buren County, 2018</t>
  </si>
  <si>
    <t xml:space="preserve"> Washtenaw County, 2018</t>
  </si>
  <si>
    <t xml:space="preserve"> Wayne County, 2018</t>
  </si>
  <si>
    <t xml:space="preserve"> Wexford County,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</si>
</sst>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47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4"/>
      <name val="Arial"/>
      <family val="2"/>
    </font>
    <font>
      <b/>
      <sz val="9"/>
      <name val="Times New Roman"/>
      <family val="1"/>
    </font>
    <font>
      <sz val="10"/>
      <color indexed="8"/>
      <name val="Arial"/>
      <family val="2"/>
    </font>
    <font>
      <sz val="10"/>
      <color indexed="8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1"/>
      <color theme="1"/>
      <name val="Palatino Linotype"/>
      <family val="2"/>
    </font>
    <font>
      <b/>
      <sz val="15"/>
      <color theme="3"/>
      <name val="Palatino Linotype"/>
      <family val="2"/>
    </font>
    <font>
      <b/>
      <sz val="13"/>
      <color theme="3"/>
      <name val="Palatino Linotype"/>
      <family val="2"/>
    </font>
    <font>
      <b/>
      <sz val="11"/>
      <color theme="3"/>
      <name val="Palatino Linotype"/>
      <family val="2"/>
    </font>
    <font>
      <sz val="11"/>
      <color rgb="FF006100"/>
      <name val="Palatino Linotype"/>
      <family val="2"/>
    </font>
    <font>
      <sz val="11"/>
      <color rgb="FF9C0006"/>
      <name val="Palatino Linotype"/>
      <family val="2"/>
    </font>
    <font>
      <sz val="11"/>
      <color rgb="FF9C6500"/>
      <name val="Palatino Linotype"/>
      <family val="2"/>
    </font>
    <font>
      <sz val="11"/>
      <color rgb="FF3F3F76"/>
      <name val="Palatino Linotype"/>
      <family val="2"/>
    </font>
    <font>
      <b/>
      <sz val="11"/>
      <color rgb="FF3F3F3F"/>
      <name val="Palatino Linotype"/>
      <family val="2"/>
    </font>
    <font>
      <b/>
      <sz val="11"/>
      <color rgb="FFFA7D00"/>
      <name val="Palatino Linotype"/>
      <family val="2"/>
    </font>
    <font>
      <sz val="11"/>
      <color rgb="FFFA7D00"/>
      <name val="Palatino Linotype"/>
      <family val="2"/>
    </font>
    <font>
      <b/>
      <sz val="11"/>
      <color theme="0"/>
      <name val="Palatino Linotype"/>
      <family val="2"/>
    </font>
    <font>
      <sz val="11"/>
      <color rgb="FFFF0000"/>
      <name val="Palatino Linotype"/>
      <family val="2"/>
    </font>
    <font>
      <i/>
      <sz val="11"/>
      <color rgb="FF7F7F7F"/>
      <name val="Palatino Linotype"/>
      <family val="2"/>
    </font>
    <font>
      <b/>
      <sz val="11"/>
      <color theme="1"/>
      <name val="Palatino Linotype"/>
      <family val="2"/>
    </font>
    <font>
      <sz val="11"/>
      <color theme="0"/>
      <name val="Palatino Linotype"/>
      <family val="2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8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7">
    <xf numFmtId="0" fontId="0" fillId="0" borderId="0"/>
    <xf numFmtId="0" fontId="11" fillId="0" borderId="0">
      <alignment vertical="top"/>
    </xf>
    <xf numFmtId="0" fontId="12" fillId="0" borderId="0">
      <alignment vertical="top"/>
    </xf>
    <xf numFmtId="0" fontId="13" fillId="0" borderId="0" applyNumberFormat="0" applyFill="0" applyBorder="0" applyAlignment="0" applyProtection="0"/>
    <xf numFmtId="0" fontId="14" fillId="0" borderId="13" applyNumberFormat="0" applyFill="0" applyAlignment="0" applyProtection="0"/>
    <xf numFmtId="0" fontId="15" fillId="0" borderId="14" applyNumberFormat="0" applyFill="0" applyAlignment="0" applyProtection="0"/>
    <xf numFmtId="0" fontId="16" fillId="0" borderId="15" applyNumberFormat="0" applyFill="0" applyAlignment="0" applyProtection="0"/>
    <xf numFmtId="0" fontId="16" fillId="0" borderId="0" applyNumberFormat="0" applyFill="0" applyBorder="0" applyAlignment="0" applyProtection="0"/>
    <xf numFmtId="0" fontId="17" fillId="3" borderId="0" applyNumberFormat="0" applyBorder="0" applyAlignment="0" applyProtection="0"/>
    <xf numFmtId="0" fontId="18" fillId="4" borderId="0" applyNumberFormat="0" applyBorder="0" applyAlignment="0" applyProtection="0"/>
    <xf numFmtId="0" fontId="19" fillId="5" borderId="0" applyNumberFormat="0" applyBorder="0" applyAlignment="0" applyProtection="0"/>
    <xf numFmtId="0" fontId="20" fillId="6" borderId="16" applyNumberFormat="0" applyAlignment="0" applyProtection="0"/>
    <xf numFmtId="0" fontId="21" fillId="7" borderId="17" applyNumberFormat="0" applyAlignment="0" applyProtection="0"/>
    <xf numFmtId="0" fontId="22" fillId="7" borderId="16" applyNumberFormat="0" applyAlignment="0" applyProtection="0"/>
    <xf numFmtId="0" fontId="23" fillId="0" borderId="18" applyNumberFormat="0" applyFill="0" applyAlignment="0" applyProtection="0"/>
    <xf numFmtId="0" fontId="24" fillId="8" borderId="19" applyNumberFormat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21" applyNumberFormat="0" applyFill="0" applyAlignment="0" applyProtection="0"/>
    <xf numFmtId="0" fontId="28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8" fillId="13" borderId="0" applyNumberFormat="0" applyBorder="0" applyAlignment="0" applyProtection="0"/>
    <xf numFmtId="0" fontId="28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8" fillId="21" borderId="0" applyNumberFormat="0" applyBorder="0" applyAlignment="0" applyProtection="0"/>
    <xf numFmtId="0" fontId="28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8" fillId="25" borderId="0" applyNumberFormat="0" applyBorder="0" applyAlignment="0" applyProtection="0"/>
    <xf numFmtId="0" fontId="28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8" fillId="29" borderId="0" applyNumberFormat="0" applyBorder="0" applyAlignment="0" applyProtection="0"/>
    <xf numFmtId="0" fontId="28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8" fillId="33" borderId="0" applyNumberFormat="0" applyBorder="0" applyAlignment="0" applyProtection="0"/>
    <xf numFmtId="0" fontId="1" fillId="0" borderId="0"/>
    <xf numFmtId="0" fontId="1" fillId="9" borderId="20" applyNumberFormat="0" applyFont="0" applyAlignment="0" applyProtection="0"/>
    <xf numFmtId="0" fontId="30" fillId="0" borderId="0">
      <alignment vertical="top"/>
    </xf>
    <xf numFmtId="0" fontId="31" fillId="0" borderId="0"/>
    <xf numFmtId="0" fontId="32" fillId="0" borderId="13" applyNumberFormat="0" applyFill="0" applyAlignment="0" applyProtection="0"/>
    <xf numFmtId="0" fontId="33" fillId="0" borderId="14" applyNumberFormat="0" applyFill="0" applyAlignment="0" applyProtection="0"/>
    <xf numFmtId="0" fontId="34" fillId="0" borderId="15" applyNumberFormat="0" applyFill="0" applyAlignment="0" applyProtection="0"/>
    <xf numFmtId="0" fontId="34" fillId="0" borderId="0" applyNumberFormat="0" applyFill="0" applyBorder="0" applyAlignment="0" applyProtection="0"/>
    <xf numFmtId="0" fontId="35" fillId="3" borderId="0" applyNumberFormat="0" applyBorder="0" applyAlignment="0" applyProtection="0"/>
    <xf numFmtId="0" fontId="36" fillId="4" borderId="0" applyNumberFormat="0" applyBorder="0" applyAlignment="0" applyProtection="0"/>
    <xf numFmtId="0" fontId="37" fillId="5" borderId="0" applyNumberFormat="0" applyBorder="0" applyAlignment="0" applyProtection="0"/>
    <xf numFmtId="0" fontId="38" fillId="6" borderId="16" applyNumberFormat="0" applyAlignment="0" applyProtection="0"/>
    <xf numFmtId="0" fontId="39" fillId="7" borderId="17" applyNumberFormat="0" applyAlignment="0" applyProtection="0"/>
    <xf numFmtId="0" fontId="40" fillId="7" borderId="16" applyNumberFormat="0" applyAlignment="0" applyProtection="0"/>
    <xf numFmtId="0" fontId="41" fillId="0" borderId="18" applyNumberFormat="0" applyFill="0" applyAlignment="0" applyProtection="0"/>
    <xf numFmtId="0" fontId="42" fillId="8" borderId="19" applyNumberFormat="0" applyAlignment="0" applyProtection="0"/>
    <xf numFmtId="0" fontId="43" fillId="0" borderId="0" applyNumberFormat="0" applyFill="0" applyBorder="0" applyAlignment="0" applyProtection="0"/>
    <xf numFmtId="0" fontId="31" fillId="9" borderId="20" applyNumberFormat="0" applyFont="0" applyAlignment="0" applyProtection="0"/>
    <xf numFmtId="0" fontId="44" fillId="0" borderId="0" applyNumberFormat="0" applyFill="0" applyBorder="0" applyAlignment="0" applyProtection="0"/>
    <xf numFmtId="0" fontId="45" fillId="0" borderId="21" applyNumberFormat="0" applyFill="0" applyAlignment="0" applyProtection="0"/>
    <xf numFmtId="0" fontId="46" fillId="10" borderId="0" applyNumberFormat="0" applyBorder="0" applyAlignment="0" applyProtection="0"/>
    <xf numFmtId="0" fontId="31" fillId="11" borderId="0" applyNumberFormat="0" applyBorder="0" applyAlignment="0" applyProtection="0"/>
    <xf numFmtId="0" fontId="31" fillId="12" borderId="0" applyNumberFormat="0" applyBorder="0" applyAlignment="0" applyProtection="0"/>
    <xf numFmtId="0" fontId="46" fillId="13" borderId="0" applyNumberFormat="0" applyBorder="0" applyAlignment="0" applyProtection="0"/>
    <xf numFmtId="0" fontId="46" fillId="14" borderId="0" applyNumberFormat="0" applyBorder="0" applyAlignment="0" applyProtection="0"/>
    <xf numFmtId="0" fontId="31" fillId="15" borderId="0" applyNumberFormat="0" applyBorder="0" applyAlignment="0" applyProtection="0"/>
    <xf numFmtId="0" fontId="31" fillId="16" borderId="0" applyNumberFormat="0" applyBorder="0" applyAlignment="0" applyProtection="0"/>
    <xf numFmtId="0" fontId="46" fillId="17" borderId="0" applyNumberFormat="0" applyBorder="0" applyAlignment="0" applyProtection="0"/>
    <xf numFmtId="0" fontId="46" fillId="18" borderId="0" applyNumberFormat="0" applyBorder="0" applyAlignment="0" applyProtection="0"/>
    <xf numFmtId="0" fontId="31" fillId="19" borderId="0" applyNumberFormat="0" applyBorder="0" applyAlignment="0" applyProtection="0"/>
    <xf numFmtId="0" fontId="31" fillId="20" borderId="0" applyNumberFormat="0" applyBorder="0" applyAlignment="0" applyProtection="0"/>
    <xf numFmtId="0" fontId="46" fillId="21" borderId="0" applyNumberFormat="0" applyBorder="0" applyAlignment="0" applyProtection="0"/>
    <xf numFmtId="0" fontId="46" fillId="22" borderId="0" applyNumberFormat="0" applyBorder="0" applyAlignment="0" applyProtection="0"/>
    <xf numFmtId="0" fontId="31" fillId="23" borderId="0" applyNumberFormat="0" applyBorder="0" applyAlignment="0" applyProtection="0"/>
    <xf numFmtId="0" fontId="31" fillId="24" borderId="0" applyNumberFormat="0" applyBorder="0" applyAlignment="0" applyProtection="0"/>
    <xf numFmtId="0" fontId="46" fillId="25" borderId="0" applyNumberFormat="0" applyBorder="0" applyAlignment="0" applyProtection="0"/>
    <xf numFmtId="0" fontId="46" fillId="26" borderId="0" applyNumberFormat="0" applyBorder="0" applyAlignment="0" applyProtection="0"/>
    <xf numFmtId="0" fontId="31" fillId="27" borderId="0" applyNumberFormat="0" applyBorder="0" applyAlignment="0" applyProtection="0"/>
    <xf numFmtId="0" fontId="31" fillId="28" borderId="0" applyNumberFormat="0" applyBorder="0" applyAlignment="0" applyProtection="0"/>
    <xf numFmtId="0" fontId="46" fillId="29" borderId="0" applyNumberFormat="0" applyBorder="0" applyAlignment="0" applyProtection="0"/>
    <xf numFmtId="0" fontId="46" fillId="30" borderId="0" applyNumberFormat="0" applyBorder="0" applyAlignment="0" applyProtection="0"/>
    <xf numFmtId="0" fontId="31" fillId="31" borderId="0" applyNumberFormat="0" applyBorder="0" applyAlignment="0" applyProtection="0"/>
    <xf numFmtId="0" fontId="31" fillId="32" borderId="0" applyNumberFormat="0" applyBorder="0" applyAlignment="0" applyProtection="0"/>
    <xf numFmtId="0" fontId="46" fillId="33" borderId="0" applyNumberFormat="0" applyBorder="0" applyAlignment="0" applyProtection="0"/>
  </cellStyleXfs>
  <cellXfs count="103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/>
    <xf numFmtId="0" fontId="4" fillId="0" borderId="0" xfId="0" applyFont="1"/>
    <xf numFmtId="0" fontId="3" fillId="0" borderId="0" xfId="0" applyFont="1" applyFill="1"/>
    <xf numFmtId="164" fontId="4" fillId="0" borderId="0" xfId="0" applyNumberFormat="1" applyFont="1" applyBorder="1" applyAlignment="1">
      <alignment horizontal="center"/>
    </xf>
    <xf numFmtId="0" fontId="7" fillId="2" borderId="1" xfId="0" applyFont="1" applyFill="1" applyBorder="1" applyAlignment="1">
      <alignment horizontal="left"/>
    </xf>
    <xf numFmtId="0" fontId="7" fillId="2" borderId="0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3" fontId="7" fillId="2" borderId="0" xfId="0" applyNumberFormat="1" applyFont="1" applyFill="1" applyBorder="1" applyAlignment="1">
      <alignment horizontal="center"/>
    </xf>
    <xf numFmtId="0" fontId="7" fillId="2" borderId="3" xfId="0" applyFont="1" applyFill="1" applyBorder="1"/>
    <xf numFmtId="0" fontId="7" fillId="2" borderId="4" xfId="0" applyFont="1" applyFill="1" applyBorder="1" applyAlignment="1">
      <alignment horizontal="center" wrapText="1"/>
    </xf>
    <xf numFmtId="164" fontId="7" fillId="2" borderId="4" xfId="0" applyNumberFormat="1" applyFont="1" applyFill="1" applyBorder="1" applyAlignment="1">
      <alignment horizontal="center"/>
    </xf>
    <xf numFmtId="49" fontId="7" fillId="2" borderId="4" xfId="0" applyNumberFormat="1" applyFont="1" applyFill="1" applyBorder="1" applyAlignment="1">
      <alignment horizontal="center"/>
    </xf>
    <xf numFmtId="164" fontId="7" fillId="2" borderId="5" xfId="0" applyNumberFormat="1" applyFont="1" applyFill="1" applyBorder="1" applyAlignment="1">
      <alignment horizontal="center"/>
    </xf>
    <xf numFmtId="0" fontId="7" fillId="0" borderId="1" xfId="0" applyFont="1" applyBorder="1"/>
    <xf numFmtId="3" fontId="8" fillId="0" borderId="0" xfId="0" applyNumberFormat="1" applyFont="1" applyBorder="1"/>
    <xf numFmtId="2" fontId="8" fillId="0" borderId="0" xfId="0" applyNumberFormat="1" applyFont="1" applyBorder="1" applyAlignment="1">
      <alignment horizontal="center"/>
    </xf>
    <xf numFmtId="0" fontId="7" fillId="0" borderId="3" xfId="0" applyFont="1" applyBorder="1" applyAlignment="1">
      <alignment horizontal="left"/>
    </xf>
    <xf numFmtId="1" fontId="8" fillId="0" borderId="4" xfId="0" applyNumberFormat="1" applyFont="1" applyBorder="1"/>
    <xf numFmtId="2" fontId="8" fillId="0" borderId="4" xfId="0" applyNumberFormat="1" applyFont="1" applyBorder="1" applyAlignment="1">
      <alignment horizontal="center"/>
    </xf>
    <xf numFmtId="0" fontId="8" fillId="0" borderId="1" xfId="0" applyFont="1" applyFill="1" applyBorder="1" applyAlignment="1">
      <alignment horizontal="left" indent="2"/>
    </xf>
    <xf numFmtId="0" fontId="7" fillId="0" borderId="3" xfId="0" applyFont="1" applyFill="1" applyBorder="1" applyAlignment="1">
      <alignment horizontal="left"/>
    </xf>
    <xf numFmtId="2" fontId="8" fillId="0" borderId="4" xfId="0" applyNumberFormat="1" applyFont="1" applyFill="1" applyBorder="1" applyAlignment="1">
      <alignment horizontal="center"/>
    </xf>
    <xf numFmtId="0" fontId="8" fillId="0" borderId="1" xfId="0" applyFont="1" applyBorder="1" applyAlignment="1">
      <alignment horizontal="left" indent="2"/>
    </xf>
    <xf numFmtId="0" fontId="7" fillId="2" borderId="6" xfId="0" applyFont="1" applyFill="1" applyBorder="1" applyAlignment="1">
      <alignment horizontal="left"/>
    </xf>
    <xf numFmtId="3" fontId="8" fillId="2" borderId="7" xfId="0" applyNumberFormat="1" applyFont="1" applyFill="1" applyBorder="1" applyAlignment="1">
      <alignment horizontal="right"/>
    </xf>
    <xf numFmtId="0" fontId="7" fillId="2" borderId="7" xfId="0" applyFont="1" applyFill="1" applyBorder="1" applyAlignment="1">
      <alignment horizontal="center"/>
    </xf>
    <xf numFmtId="3" fontId="8" fillId="2" borderId="8" xfId="0" applyNumberFormat="1" applyFont="1" applyFill="1" applyBorder="1" applyAlignment="1">
      <alignment horizontal="right"/>
    </xf>
    <xf numFmtId="0" fontId="10" fillId="2" borderId="7" xfId="0" applyFont="1" applyFill="1" applyBorder="1" applyAlignment="1">
      <alignment horizontal="center"/>
    </xf>
    <xf numFmtId="49" fontId="7" fillId="2" borderId="0" xfId="0" applyNumberFormat="1" applyFont="1" applyFill="1" applyBorder="1" applyAlignment="1">
      <alignment horizontal="center"/>
    </xf>
    <xf numFmtId="0" fontId="3" fillId="0" borderId="0" xfId="0" applyFont="1" applyBorder="1"/>
    <xf numFmtId="0" fontId="3" fillId="0" borderId="1" xfId="0" applyFont="1" applyBorder="1"/>
    <xf numFmtId="3" fontId="8" fillId="2" borderId="4" xfId="0" applyNumberFormat="1" applyFont="1" applyFill="1" applyBorder="1" applyAlignment="1">
      <alignment horizontal="right"/>
    </xf>
    <xf numFmtId="3" fontId="8" fillId="0" borderId="4" xfId="0" applyNumberFormat="1" applyFont="1" applyFill="1" applyBorder="1"/>
    <xf numFmtId="3" fontId="8" fillId="0" borderId="4" xfId="0" applyNumberFormat="1" applyFont="1" applyBorder="1"/>
    <xf numFmtId="3" fontId="8" fillId="0" borderId="2" xfId="0" applyNumberFormat="1" applyFont="1" applyBorder="1"/>
    <xf numFmtId="3" fontId="8" fillId="0" borderId="5" xfId="0" applyNumberFormat="1" applyFont="1" applyBorder="1"/>
    <xf numFmtId="3" fontId="0" fillId="0" borderId="10" xfId="0" applyNumberFormat="1" applyBorder="1" applyAlignment="1">
      <alignment vertical="top"/>
    </xf>
    <xf numFmtId="3" fontId="0" fillId="0" borderId="0" xfId="0" applyNumberFormat="1" applyBorder="1" applyAlignment="1">
      <alignment vertical="top"/>
    </xf>
    <xf numFmtId="3" fontId="8" fillId="0" borderId="5" xfId="0" applyNumberFormat="1" applyFont="1" applyFill="1" applyBorder="1"/>
    <xf numFmtId="3" fontId="0" fillId="0" borderId="0" xfId="0" applyNumberFormat="1" applyFill="1" applyBorder="1" applyAlignment="1">
      <alignment vertical="top"/>
    </xf>
    <xf numFmtId="3" fontId="29" fillId="0" borderId="0" xfId="0" applyNumberFormat="1" applyFont="1" applyBorder="1"/>
    <xf numFmtId="3" fontId="29" fillId="2" borderId="7" xfId="0" applyNumberFormat="1" applyFont="1" applyFill="1" applyBorder="1" applyAlignment="1">
      <alignment horizontal="right"/>
    </xf>
    <xf numFmtId="0" fontId="2" fillId="2" borderId="7" xfId="0" applyFont="1" applyFill="1" applyBorder="1" applyAlignment="1">
      <alignment horizontal="center"/>
    </xf>
    <xf numFmtId="3" fontId="29" fillId="2" borderId="8" xfId="0" applyNumberFormat="1" applyFont="1" applyFill="1" applyBorder="1" applyAlignment="1">
      <alignment horizontal="right"/>
    </xf>
    <xf numFmtId="3" fontId="0" fillId="0" borderId="11" xfId="0" applyNumberFormat="1" applyBorder="1" applyAlignment="1">
      <alignment vertical="top"/>
    </xf>
    <xf numFmtId="3" fontId="0" fillId="0" borderId="2" xfId="0" applyNumberFormat="1" applyBorder="1" applyAlignment="1">
      <alignment vertical="top"/>
    </xf>
    <xf numFmtId="3" fontId="0" fillId="0" borderId="5" xfId="0" applyNumberFormat="1" applyBorder="1" applyAlignment="1">
      <alignment vertical="top"/>
    </xf>
    <xf numFmtId="0" fontId="11" fillId="0" borderId="11" xfId="1" applyNumberFormat="1" applyBorder="1">
      <alignment vertical="top"/>
    </xf>
    <xf numFmtId="0" fontId="11" fillId="0" borderId="2" xfId="1" applyNumberFormat="1" applyBorder="1">
      <alignment vertical="top"/>
    </xf>
    <xf numFmtId="0" fontId="11" fillId="0" borderId="12" xfId="1" applyNumberFormat="1" applyBorder="1">
      <alignment vertical="top"/>
    </xf>
    <xf numFmtId="0" fontId="11" fillId="0" borderId="0" xfId="1" applyNumberFormat="1">
      <alignment vertical="top"/>
    </xf>
    <xf numFmtId="1" fontId="29" fillId="0" borderId="4" xfId="0" applyNumberFormat="1" applyFont="1" applyBorder="1"/>
    <xf numFmtId="3" fontId="29" fillId="0" borderId="4" xfId="0" applyNumberFormat="1" applyFont="1" applyFill="1" applyBorder="1"/>
    <xf numFmtId="3" fontId="29" fillId="0" borderId="4" xfId="0" applyNumberFormat="1" applyFont="1" applyBorder="1"/>
    <xf numFmtId="2" fontId="29" fillId="0" borderId="0" xfId="0" applyNumberFormat="1" applyFont="1" applyBorder="1" applyAlignment="1">
      <alignment horizontal="center"/>
    </xf>
    <xf numFmtId="3" fontId="29" fillId="0" borderId="2" xfId="0" applyNumberFormat="1" applyFont="1" applyBorder="1"/>
    <xf numFmtId="2" fontId="29" fillId="0" borderId="4" xfId="0" applyNumberFormat="1" applyFont="1" applyBorder="1" applyAlignment="1">
      <alignment horizontal="center"/>
    </xf>
    <xf numFmtId="3" fontId="29" fillId="0" borderId="5" xfId="0" applyNumberFormat="1" applyFont="1" applyBorder="1"/>
    <xf numFmtId="3" fontId="29" fillId="0" borderId="10" xfId="0" applyNumberFormat="1" applyFont="1" applyBorder="1" applyAlignment="1">
      <alignment vertical="top"/>
    </xf>
    <xf numFmtId="0" fontId="11" fillId="0" borderId="12" xfId="1" applyNumberFormat="1" applyFont="1" applyBorder="1">
      <alignment vertical="top"/>
    </xf>
    <xf numFmtId="0" fontId="11" fillId="0" borderId="11" xfId="1" applyNumberFormat="1" applyFont="1" applyBorder="1">
      <alignment vertical="top"/>
    </xf>
    <xf numFmtId="3" fontId="29" fillId="0" borderId="0" xfId="0" applyNumberFormat="1" applyFont="1" applyBorder="1" applyAlignment="1">
      <alignment vertical="top"/>
    </xf>
    <xf numFmtId="0" fontId="11" fillId="0" borderId="0" xfId="1" applyNumberFormat="1" applyFont="1">
      <alignment vertical="top"/>
    </xf>
    <xf numFmtId="0" fontId="11" fillId="0" borderId="2" xfId="1" applyNumberFormat="1" applyFont="1" applyBorder="1">
      <alignment vertical="top"/>
    </xf>
    <xf numFmtId="2" fontId="29" fillId="0" borderId="4" xfId="0" applyNumberFormat="1" applyFont="1" applyFill="1" applyBorder="1" applyAlignment="1">
      <alignment horizontal="center"/>
    </xf>
    <xf numFmtId="3" fontId="29" fillId="0" borderId="5" xfId="0" applyNumberFormat="1" applyFont="1" applyFill="1" applyBorder="1"/>
    <xf numFmtId="3" fontId="29" fillId="0" borderId="2" xfId="0" applyNumberFormat="1" applyFont="1" applyBorder="1" applyAlignment="1">
      <alignment vertical="top"/>
    </xf>
    <xf numFmtId="3" fontId="29" fillId="0" borderId="11" xfId="0" applyNumberFormat="1" applyFont="1" applyBorder="1" applyAlignment="1">
      <alignment vertical="top"/>
    </xf>
    <xf numFmtId="3" fontId="29" fillId="0" borderId="0" xfId="0" applyNumberFormat="1" applyFont="1" applyFill="1" applyBorder="1" applyAlignment="1">
      <alignment vertical="top"/>
    </xf>
    <xf numFmtId="3" fontId="29" fillId="0" borderId="5" xfId="0" applyNumberFormat="1" applyFont="1" applyBorder="1" applyAlignment="1">
      <alignment vertical="top"/>
    </xf>
    <xf numFmtId="3" fontId="2" fillId="0" borderId="0" xfId="0" applyNumberFormat="1" applyFont="1" applyBorder="1"/>
    <xf numFmtId="2" fontId="2" fillId="0" borderId="0" xfId="0" applyNumberFormat="1" applyFont="1" applyBorder="1" applyAlignment="1">
      <alignment horizontal="center"/>
    </xf>
    <xf numFmtId="3" fontId="2" fillId="0" borderId="11" xfId="0" applyNumberFormat="1" applyFont="1" applyBorder="1"/>
    <xf numFmtId="3" fontId="7" fillId="0" borderId="0" xfId="0" applyNumberFormat="1" applyFont="1" applyBorder="1"/>
    <xf numFmtId="2" fontId="7" fillId="0" borderId="0" xfId="0" applyNumberFormat="1" applyFont="1" applyBorder="1" applyAlignment="1">
      <alignment horizontal="center"/>
    </xf>
    <xf numFmtId="3" fontId="7" fillId="0" borderId="11" xfId="0" applyNumberFormat="1" applyFont="1" applyBorder="1"/>
    <xf numFmtId="0" fontId="7" fillId="0" borderId="1" xfId="0" applyFont="1" applyFill="1" applyBorder="1" applyAlignment="1">
      <alignment horizontal="left" indent="2"/>
    </xf>
    <xf numFmtId="3" fontId="2" fillId="0" borderId="0" xfId="0" applyNumberFormat="1" applyFont="1" applyFill="1" applyBorder="1"/>
    <xf numFmtId="3" fontId="2" fillId="0" borderId="2" xfId="0" applyNumberFormat="1" applyFont="1" applyFill="1" applyBorder="1"/>
    <xf numFmtId="3" fontId="7" fillId="0" borderId="0" xfId="0" applyNumberFormat="1" applyFont="1" applyFill="1" applyBorder="1"/>
    <xf numFmtId="3" fontId="7" fillId="0" borderId="2" xfId="0" applyNumberFormat="1" applyFont="1" applyFill="1" applyBorder="1"/>
    <xf numFmtId="0" fontId="8" fillId="2" borderId="9" xfId="0" applyFont="1" applyFill="1" applyBorder="1" applyAlignment="1">
      <alignment horizontal="left" wrapText="1"/>
    </xf>
    <xf numFmtId="0" fontId="8" fillId="2" borderId="10" xfId="0" applyFont="1" applyFill="1" applyBorder="1" applyAlignment="1">
      <alignment horizontal="left" wrapText="1"/>
    </xf>
    <xf numFmtId="0" fontId="8" fillId="2" borderId="11" xfId="0" applyFont="1" applyFill="1" applyBorder="1" applyAlignment="1">
      <alignment horizontal="left" wrapText="1"/>
    </xf>
    <xf numFmtId="0" fontId="8" fillId="2" borderId="1" xfId="0" applyFont="1" applyFill="1" applyBorder="1" applyAlignment="1">
      <alignment horizontal="left" wrapText="1"/>
    </xf>
    <xf numFmtId="0" fontId="8" fillId="2" borderId="0" xfId="0" applyFont="1" applyFill="1" applyBorder="1" applyAlignment="1">
      <alignment horizontal="left" wrapText="1"/>
    </xf>
    <xf numFmtId="0" fontId="8" fillId="2" borderId="2" xfId="0" applyFont="1" applyFill="1" applyBorder="1" applyAlignment="1">
      <alignment horizontal="left" wrapText="1"/>
    </xf>
    <xf numFmtId="0" fontId="8" fillId="2" borderId="3" xfId="0" applyFont="1" applyFill="1" applyBorder="1" applyAlignment="1">
      <alignment horizontal="left" wrapText="1"/>
    </xf>
    <xf numFmtId="0" fontId="8" fillId="2" borderId="4" xfId="0" applyFont="1" applyFill="1" applyBorder="1" applyAlignment="1">
      <alignment horizontal="left" wrapText="1"/>
    </xf>
    <xf numFmtId="0" fontId="8" fillId="2" borderId="5" xfId="0" applyFont="1" applyFill="1" applyBorder="1" applyAlignment="1">
      <alignment horizontal="left" wrapText="1"/>
    </xf>
    <xf numFmtId="0" fontId="9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</cellXfs>
  <cellStyles count="87">
    <cellStyle name="20% - Accent1" xfId="20" builtinId="30" customBuiltin="1"/>
    <cellStyle name="20% - Accent1 2" xfId="64"/>
    <cellStyle name="20% - Accent2" xfId="24" builtinId="34" customBuiltin="1"/>
    <cellStyle name="20% - Accent2 2" xfId="68"/>
    <cellStyle name="20% - Accent3" xfId="28" builtinId="38" customBuiltin="1"/>
    <cellStyle name="20% - Accent3 2" xfId="72"/>
    <cellStyle name="20% - Accent4" xfId="32" builtinId="42" customBuiltin="1"/>
    <cellStyle name="20% - Accent4 2" xfId="76"/>
    <cellStyle name="20% - Accent5" xfId="36" builtinId="46" customBuiltin="1"/>
    <cellStyle name="20% - Accent5 2" xfId="80"/>
    <cellStyle name="20% - Accent6" xfId="40" builtinId="50" customBuiltin="1"/>
    <cellStyle name="20% - Accent6 2" xfId="84"/>
    <cellStyle name="40% - Accent1" xfId="21" builtinId="31" customBuiltin="1"/>
    <cellStyle name="40% - Accent1 2" xfId="65"/>
    <cellStyle name="40% - Accent2" xfId="25" builtinId="35" customBuiltin="1"/>
    <cellStyle name="40% - Accent2 2" xfId="69"/>
    <cellStyle name="40% - Accent3" xfId="29" builtinId="39" customBuiltin="1"/>
    <cellStyle name="40% - Accent3 2" xfId="73"/>
    <cellStyle name="40% - Accent4" xfId="33" builtinId="43" customBuiltin="1"/>
    <cellStyle name="40% - Accent4 2" xfId="77"/>
    <cellStyle name="40% - Accent5" xfId="37" builtinId="47" customBuiltin="1"/>
    <cellStyle name="40% - Accent5 2" xfId="81"/>
    <cellStyle name="40% - Accent6" xfId="41" builtinId="51" customBuiltin="1"/>
    <cellStyle name="40% - Accent6 2" xfId="85"/>
    <cellStyle name="60% - Accent1" xfId="22" builtinId="32" customBuiltin="1"/>
    <cellStyle name="60% - Accent1 2" xfId="66"/>
    <cellStyle name="60% - Accent2" xfId="26" builtinId="36" customBuiltin="1"/>
    <cellStyle name="60% - Accent2 2" xfId="70"/>
    <cellStyle name="60% - Accent3" xfId="30" builtinId="40" customBuiltin="1"/>
    <cellStyle name="60% - Accent3 2" xfId="74"/>
    <cellStyle name="60% - Accent4" xfId="34" builtinId="44" customBuiltin="1"/>
    <cellStyle name="60% - Accent4 2" xfId="78"/>
    <cellStyle name="60% - Accent5" xfId="38" builtinId="48" customBuiltin="1"/>
    <cellStyle name="60% - Accent5 2" xfId="82"/>
    <cellStyle name="60% - Accent6" xfId="42" builtinId="52" customBuiltin="1"/>
    <cellStyle name="60% - Accent6 2" xfId="86"/>
    <cellStyle name="Accent1" xfId="19" builtinId="29" customBuiltin="1"/>
    <cellStyle name="Accent1 2" xfId="63"/>
    <cellStyle name="Accent2" xfId="23" builtinId="33" customBuiltin="1"/>
    <cellStyle name="Accent2 2" xfId="67"/>
    <cellStyle name="Accent3" xfId="27" builtinId="37" customBuiltin="1"/>
    <cellStyle name="Accent3 2" xfId="71"/>
    <cellStyle name="Accent4" xfId="31" builtinId="41" customBuiltin="1"/>
    <cellStyle name="Accent4 2" xfId="75"/>
    <cellStyle name="Accent5" xfId="35" builtinId="45" customBuiltin="1"/>
    <cellStyle name="Accent5 2" xfId="79"/>
    <cellStyle name="Accent6" xfId="39" builtinId="49" customBuiltin="1"/>
    <cellStyle name="Accent6 2" xfId="83"/>
    <cellStyle name="Bad" xfId="9" builtinId="27" customBuiltin="1"/>
    <cellStyle name="Bad 2" xfId="52"/>
    <cellStyle name="Calculation" xfId="13" builtinId="22" customBuiltin="1"/>
    <cellStyle name="Calculation 2" xfId="56"/>
    <cellStyle name="Check Cell" xfId="15" builtinId="23" customBuiltin="1"/>
    <cellStyle name="Check Cell 2" xfId="58"/>
    <cellStyle name="Explanatory Text" xfId="17" builtinId="53" customBuiltin="1"/>
    <cellStyle name="Explanatory Text 2" xfId="61"/>
    <cellStyle name="Good" xfId="8" builtinId="26" customBuiltin="1"/>
    <cellStyle name="Good 2" xfId="51"/>
    <cellStyle name="Heading 1" xfId="4" builtinId="16" customBuiltin="1"/>
    <cellStyle name="Heading 1 2" xfId="47"/>
    <cellStyle name="Heading 2" xfId="5" builtinId="17" customBuiltin="1"/>
    <cellStyle name="Heading 2 2" xfId="48"/>
    <cellStyle name="Heading 3" xfId="6" builtinId="18" customBuiltin="1"/>
    <cellStyle name="Heading 3 2" xfId="49"/>
    <cellStyle name="Heading 4" xfId="7" builtinId="19" customBuiltin="1"/>
    <cellStyle name="Heading 4 2" xfId="50"/>
    <cellStyle name="Input" xfId="11" builtinId="20" customBuiltin="1"/>
    <cellStyle name="Input 2" xfId="54"/>
    <cellStyle name="Linked Cell" xfId="14" builtinId="24" customBuiltin="1"/>
    <cellStyle name="Linked Cell 2" xfId="57"/>
    <cellStyle name="Neutral" xfId="10" builtinId="28" customBuiltin="1"/>
    <cellStyle name="Neutral 2" xfId="53"/>
    <cellStyle name="Normal" xfId="0" builtinId="0"/>
    <cellStyle name="Normal 2" xfId="1"/>
    <cellStyle name="Normal 3" xfId="2"/>
    <cellStyle name="Normal 4" xfId="43"/>
    <cellStyle name="Normal 5" xfId="45"/>
    <cellStyle name="Normal 6" xfId="46"/>
    <cellStyle name="Note 2" xfId="44"/>
    <cellStyle name="Note 3" xfId="60"/>
    <cellStyle name="Output" xfId="12" builtinId="21" customBuiltin="1"/>
    <cellStyle name="Output 2" xfId="55"/>
    <cellStyle name="Title" xfId="3" builtinId="15" customBuiltin="1"/>
    <cellStyle name="Total" xfId="18" builtinId="25" customBuiltin="1"/>
    <cellStyle name="Total 2" xfId="62"/>
    <cellStyle name="Warning Text" xfId="16" builtinId="11" customBuiltin="1"/>
    <cellStyle name="Warning Text 2" xfId="59"/>
  </cellStyles>
  <dxfs count="50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customXml" Target="../customXml/item1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90" Type="http://schemas.openxmlformats.org/officeDocument/2006/relationships/customXml" Target="../customXml/item2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theme" Target="theme/theme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calcChain" Target="calcChain.xml"/><Relationship Id="rId91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sharedStrings" Target="sharedStrings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7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8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0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1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2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3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M43"/>
  <sheetViews>
    <sheetView tabSelected="1" zoomScaleNormal="100" workbookViewId="0">
      <selection activeCell="R22" sqref="R22"/>
    </sheetView>
  </sheetViews>
  <sheetFormatPr defaultRowHeight="12.75" x14ac:dyDescent="0.2"/>
  <cols>
    <col min="1" max="1" width="41.5703125" bestFit="1" customWidth="1"/>
    <col min="2" max="2" width="8.85546875" bestFit="1" customWidth="1"/>
    <col min="3" max="3" width="9.7109375" bestFit="1" customWidth="1"/>
    <col min="4" max="7" width="7.42578125" bestFit="1" customWidth="1"/>
    <col min="8" max="8" width="8.85546875" bestFit="1" customWidth="1"/>
    <col min="9" max="9" width="7.42578125" bestFit="1" customWidth="1"/>
    <col min="10" max="10" width="8.85546875" bestFit="1" customWidth="1"/>
    <col min="11" max="11" width="6.5703125" bestFit="1" customWidth="1"/>
    <col min="12" max="12" width="8.42578125" bestFit="1" customWidth="1"/>
    <col min="13" max="13" width="7.5703125" bestFit="1" customWidth="1"/>
  </cols>
  <sheetData>
    <row r="1" spans="1:13" s="1" customFormat="1" ht="12.75" customHeight="1" x14ac:dyDescent="0.2">
      <c r="A1" s="94" t="s">
        <v>54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</row>
    <row r="2" spans="1:13" s="3" customFormat="1" ht="11.25" customHeight="1" x14ac:dyDescent="0.2">
      <c r="A2" s="95"/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</row>
    <row r="3" spans="1:13" s="4" customFormat="1" ht="11.25" customHeight="1" x14ac:dyDescent="0.2">
      <c r="A3" s="96" t="s">
        <v>47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8"/>
    </row>
    <row r="4" spans="1:13" s="4" customFormat="1" ht="11.25" customHeight="1" x14ac:dyDescent="0.2">
      <c r="A4" s="99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1"/>
    </row>
    <row r="5" spans="1:13" s="4" customFormat="1" ht="12" x14ac:dyDescent="0.2">
      <c r="A5" s="8"/>
      <c r="B5" s="9"/>
      <c r="C5" s="9" t="s">
        <v>0</v>
      </c>
      <c r="D5" s="9"/>
      <c r="E5" s="9"/>
      <c r="F5" s="9"/>
      <c r="G5" s="9"/>
      <c r="H5" s="9"/>
      <c r="I5" s="9"/>
      <c r="J5" s="9" t="s">
        <v>1</v>
      </c>
      <c r="K5" s="9"/>
      <c r="L5" s="9"/>
      <c r="M5" s="10"/>
    </row>
    <row r="6" spans="1:13" s="4" customFormat="1" ht="12" x14ac:dyDescent="0.2">
      <c r="A6" s="8"/>
      <c r="B6" s="9" t="s">
        <v>2</v>
      </c>
      <c r="C6" s="11" t="s">
        <v>49</v>
      </c>
      <c r="D6" s="9"/>
      <c r="E6" s="9" t="s">
        <v>3</v>
      </c>
      <c r="F6" s="9" t="s">
        <v>3</v>
      </c>
      <c r="G6" s="9" t="s">
        <v>3</v>
      </c>
      <c r="H6" s="9"/>
      <c r="I6" s="9"/>
      <c r="J6" s="9" t="s">
        <v>4</v>
      </c>
      <c r="K6" s="9" t="s">
        <v>5</v>
      </c>
      <c r="L6" s="9"/>
      <c r="M6" s="10"/>
    </row>
    <row r="7" spans="1:13" s="5" customFormat="1" ht="12" x14ac:dyDescent="0.2">
      <c r="A7" s="12"/>
      <c r="B7" s="13" t="s">
        <v>48</v>
      </c>
      <c r="C7" s="13" t="s">
        <v>6</v>
      </c>
      <c r="D7" s="14" t="s">
        <v>45</v>
      </c>
      <c r="E7" s="15" t="s">
        <v>51</v>
      </c>
      <c r="F7" s="14" t="s">
        <v>7</v>
      </c>
      <c r="G7" s="14" t="s">
        <v>8</v>
      </c>
      <c r="H7" s="14" t="s">
        <v>9</v>
      </c>
      <c r="I7" s="14" t="s">
        <v>10</v>
      </c>
      <c r="J7" s="14" t="s">
        <v>11</v>
      </c>
      <c r="K7" s="14" t="s">
        <v>12</v>
      </c>
      <c r="L7" s="14" t="s">
        <v>13</v>
      </c>
      <c r="M7" s="16" t="s">
        <v>14</v>
      </c>
    </row>
    <row r="8" spans="1:13" s="5" customFormat="1" x14ac:dyDescent="0.2">
      <c r="A8" s="17" t="s">
        <v>46</v>
      </c>
      <c r="B8" s="74">
        <f>(SUM(B23:B39))+B15+B21</f>
        <v>8200</v>
      </c>
      <c r="C8" s="75">
        <f>(B8/$B$40)*1000</f>
        <v>9.387618189540591</v>
      </c>
      <c r="D8" s="74">
        <f>(SUM(D23:D39))+D15+D21</f>
        <v>2555</v>
      </c>
      <c r="E8" s="74">
        <f t="shared" ref="E8:M8" si="0">(SUM(E23:E39))+E15+E21</f>
        <v>897</v>
      </c>
      <c r="F8" s="74">
        <f t="shared" si="0"/>
        <v>2496</v>
      </c>
      <c r="G8" s="74">
        <f t="shared" si="0"/>
        <v>4807</v>
      </c>
      <c r="H8" s="74">
        <f t="shared" si="0"/>
        <v>4719</v>
      </c>
      <c r="I8" s="74">
        <f t="shared" si="0"/>
        <v>3069</v>
      </c>
      <c r="J8" s="74">
        <f t="shared" si="0"/>
        <v>54</v>
      </c>
      <c r="K8" s="74">
        <f t="shared" si="0"/>
        <v>29</v>
      </c>
      <c r="L8" s="74">
        <f t="shared" si="0"/>
        <v>329</v>
      </c>
      <c r="M8" s="76">
        <f t="shared" si="0"/>
        <v>121</v>
      </c>
    </row>
    <row r="9" spans="1:13" s="5" customFormat="1" x14ac:dyDescent="0.2">
      <c r="A9" s="17"/>
      <c r="B9" s="44"/>
      <c r="C9" s="58"/>
      <c r="D9" s="44"/>
      <c r="E9" s="44"/>
      <c r="F9" s="44"/>
      <c r="G9" s="44"/>
      <c r="H9" s="44"/>
      <c r="I9" s="44"/>
      <c r="J9" s="44"/>
      <c r="K9" s="44"/>
      <c r="L9" s="44"/>
      <c r="M9" s="59"/>
    </row>
    <row r="10" spans="1:13" s="2" customFormat="1" x14ac:dyDescent="0.2">
      <c r="A10" s="20" t="s">
        <v>15</v>
      </c>
      <c r="B10" s="55"/>
      <c r="C10" s="60"/>
      <c r="D10" s="57"/>
      <c r="E10" s="44"/>
      <c r="F10" s="44"/>
      <c r="G10" s="44"/>
      <c r="H10" s="57"/>
      <c r="I10" s="57"/>
      <c r="J10" s="57"/>
      <c r="K10" s="57"/>
      <c r="L10" s="57"/>
      <c r="M10" s="61"/>
    </row>
    <row r="11" spans="1:13" s="2" customFormat="1" x14ac:dyDescent="0.2">
      <c r="A11" s="23" t="s">
        <v>16</v>
      </c>
      <c r="B11" s="44">
        <f>SUM(E11:G11)</f>
        <v>426</v>
      </c>
      <c r="C11" s="58">
        <f>(B11/$B$40)*1000</f>
        <v>0.48769821326149898</v>
      </c>
      <c r="D11" s="62">
        <f>SUM(Alcona:Wexford!D11)</f>
        <v>139</v>
      </c>
      <c r="E11" s="62">
        <f>SUM(Alcona:Wexford!E11)</f>
        <v>73</v>
      </c>
      <c r="F11" s="62">
        <f>SUM(Alcona:Wexford!F11)</f>
        <v>147</v>
      </c>
      <c r="G11" s="62">
        <f>SUM(Alcona:Wexford!G11)</f>
        <v>206</v>
      </c>
      <c r="H11" s="62">
        <f>SUM(Alcona:Wexford!H11)</f>
        <v>208</v>
      </c>
      <c r="I11" s="63">
        <f>SUM(Alcona:Wexford!I11)</f>
        <v>206</v>
      </c>
      <c r="J11" s="63">
        <f>SUM(Alcona:Wexford!J11)</f>
        <v>3</v>
      </c>
      <c r="K11" s="63">
        <f>SUM(Alcona:Wexford!K11)</f>
        <v>1</v>
      </c>
      <c r="L11" s="63">
        <f>SUM(Alcona:Wexford!L11)</f>
        <v>8</v>
      </c>
      <c r="M11" s="64">
        <f>SUM(Alcona:Wexford!M11)</f>
        <v>11</v>
      </c>
    </row>
    <row r="12" spans="1:13" s="2" customFormat="1" x14ac:dyDescent="0.2">
      <c r="A12" s="23" t="s">
        <v>17</v>
      </c>
      <c r="B12" s="44">
        <f>SUM(E12:G12)</f>
        <v>4</v>
      </c>
      <c r="C12" s="58">
        <f>(B12/$B$40)*1000</f>
        <v>4.5793259461173611E-3</v>
      </c>
      <c r="D12" s="65">
        <f>SUM(Alcona:Wexford!D12)</f>
        <v>0</v>
      </c>
      <c r="E12" s="65">
        <f>SUM(Alcona:Wexford!E12)</f>
        <v>0</v>
      </c>
      <c r="F12" s="65">
        <f>SUM(Alcona:Wexford!F12)</f>
        <v>0</v>
      </c>
      <c r="G12" s="65">
        <f>SUM(Alcona:Wexford!G12)</f>
        <v>4</v>
      </c>
      <c r="H12" s="65">
        <f>SUM(Alcona:Wexford!H12)</f>
        <v>0</v>
      </c>
      <c r="I12" s="66">
        <f>SUM(Alcona:Wexford!I12)</f>
        <v>4</v>
      </c>
      <c r="J12" s="66">
        <f>SUM(Alcona:Wexford!J12)</f>
        <v>0</v>
      </c>
      <c r="K12" s="66">
        <f>SUM(Alcona:Wexford!K12)</f>
        <v>0</v>
      </c>
      <c r="L12" s="66">
        <f>SUM(Alcona:Wexford!L12)</f>
        <v>0</v>
      </c>
      <c r="M12" s="67">
        <f>SUM(Alcona:Wexford!M12)</f>
        <v>0</v>
      </c>
    </row>
    <row r="13" spans="1:13" s="2" customFormat="1" x14ac:dyDescent="0.2">
      <c r="A13" s="23" t="s">
        <v>19</v>
      </c>
      <c r="B13" s="44">
        <f>SUM(E13:G13)</f>
        <v>210</v>
      </c>
      <c r="C13" s="58">
        <f>(B13/$B$40)*1000</f>
        <v>0.24041461217116147</v>
      </c>
      <c r="D13" s="65">
        <f>SUM(Alcona:Wexford!D13)</f>
        <v>14</v>
      </c>
      <c r="E13" s="65">
        <f>SUM(Alcona:Wexford!E13)</f>
        <v>35</v>
      </c>
      <c r="F13" s="65">
        <f>SUM(Alcona:Wexford!F13)</f>
        <v>96</v>
      </c>
      <c r="G13" s="65">
        <f>SUM(Alcona:Wexford!G13)</f>
        <v>79</v>
      </c>
      <c r="H13" s="65">
        <f>SUM(Alcona:Wexford!H13)</f>
        <v>160</v>
      </c>
      <c r="I13" s="66">
        <f>SUM(Alcona:Wexford!I13)</f>
        <v>44</v>
      </c>
      <c r="J13" s="66">
        <f>SUM(Alcona:Wexford!J13)</f>
        <v>0</v>
      </c>
      <c r="K13" s="66">
        <f>SUM(Alcona:Wexford!K13)</f>
        <v>1</v>
      </c>
      <c r="L13" s="66">
        <f>SUM(Alcona:Wexford!L13)</f>
        <v>5</v>
      </c>
      <c r="M13" s="67">
        <f>SUM(Alcona:Wexford!M13)</f>
        <v>1</v>
      </c>
    </row>
    <row r="14" spans="1:13" s="2" customFormat="1" x14ac:dyDescent="0.2">
      <c r="A14" s="23" t="s">
        <v>20</v>
      </c>
      <c r="B14" s="44">
        <f>SUM(E14:G14)</f>
        <v>132</v>
      </c>
      <c r="C14" s="58">
        <f>(B14/$B$40)*1000</f>
        <v>0.15111775622187293</v>
      </c>
      <c r="D14" s="65">
        <f>SUM(Alcona:Wexford!D14)</f>
        <v>7</v>
      </c>
      <c r="E14" s="65">
        <f>SUM(Alcona:Wexford!E14)</f>
        <v>12</v>
      </c>
      <c r="F14" s="65">
        <f>SUM(Alcona:Wexford!F14)</f>
        <v>46</v>
      </c>
      <c r="G14" s="65">
        <f>SUM(Alcona:Wexford!G14)</f>
        <v>74</v>
      </c>
      <c r="H14" s="65">
        <f>SUM(Alcona:Wexford!H14)</f>
        <v>23</v>
      </c>
      <c r="I14" s="66">
        <f>SUM(Alcona:Wexford!I14)</f>
        <v>102</v>
      </c>
      <c r="J14" s="66">
        <f>SUM(Alcona:Wexford!J14)</f>
        <v>0</v>
      </c>
      <c r="K14" s="66">
        <f>SUM(Alcona:Wexford!K14)</f>
        <v>1</v>
      </c>
      <c r="L14" s="66">
        <f>SUM(Alcona:Wexford!L14)</f>
        <v>6</v>
      </c>
      <c r="M14" s="67">
        <f>SUM(Alcona:Wexford!M14)</f>
        <v>3</v>
      </c>
    </row>
    <row r="15" spans="1:13" s="6" customFormat="1" x14ac:dyDescent="0.2">
      <c r="A15" s="80" t="s">
        <v>21</v>
      </c>
      <c r="B15" s="81">
        <f>SUM(B11:B14)</f>
        <v>772</v>
      </c>
      <c r="C15" s="75">
        <f>(B15/B40)*1000</f>
        <v>0.8838099076006507</v>
      </c>
      <c r="D15" s="81">
        <f t="shared" ref="D15:M15" si="1">SUM(D11:D14)</f>
        <v>160</v>
      </c>
      <c r="E15" s="81">
        <f t="shared" si="1"/>
        <v>120</v>
      </c>
      <c r="F15" s="81">
        <f t="shared" si="1"/>
        <v>289</v>
      </c>
      <c r="G15" s="81">
        <f t="shared" si="1"/>
        <v>363</v>
      </c>
      <c r="H15" s="81">
        <f t="shared" si="1"/>
        <v>391</v>
      </c>
      <c r="I15" s="81">
        <f t="shared" si="1"/>
        <v>356</v>
      </c>
      <c r="J15" s="81">
        <f t="shared" si="1"/>
        <v>3</v>
      </c>
      <c r="K15" s="81">
        <f t="shared" si="1"/>
        <v>3</v>
      </c>
      <c r="L15" s="81">
        <f t="shared" si="1"/>
        <v>19</v>
      </c>
      <c r="M15" s="82">
        <f t="shared" si="1"/>
        <v>15</v>
      </c>
    </row>
    <row r="16" spans="1:13" s="6" customFormat="1" x14ac:dyDescent="0.2">
      <c r="A16" s="24" t="s">
        <v>22</v>
      </c>
      <c r="B16" s="56"/>
      <c r="C16" s="68"/>
      <c r="D16" s="56"/>
      <c r="E16" s="56"/>
      <c r="F16" s="56"/>
      <c r="G16" s="56"/>
      <c r="H16" s="56"/>
      <c r="I16" s="56"/>
      <c r="J16" s="56"/>
      <c r="K16" s="56"/>
      <c r="L16" s="56"/>
      <c r="M16" s="69"/>
    </row>
    <row r="17" spans="1:13" s="2" customFormat="1" x14ac:dyDescent="0.2">
      <c r="A17" s="23" t="s">
        <v>23</v>
      </c>
      <c r="B17" s="44">
        <f>SUM(E17:G17)</f>
        <v>30</v>
      </c>
      <c r="C17" s="58">
        <f>(B17/$B$40)*1000</f>
        <v>3.4344944595880209E-2</v>
      </c>
      <c r="D17" s="62">
        <f>SUM(Alcona:Wexford!D17)</f>
        <v>3</v>
      </c>
      <c r="E17" s="65">
        <f>SUM(Alcona:Wexford!E17)</f>
        <v>10</v>
      </c>
      <c r="F17" s="65">
        <f>SUM(Alcona:Wexford!F17)</f>
        <v>11</v>
      </c>
      <c r="G17" s="65">
        <f>SUM(Alcona:Wexford!G17)</f>
        <v>9</v>
      </c>
      <c r="H17" s="65">
        <f>SUM(Alcona:Wexford!H17)</f>
        <v>19</v>
      </c>
      <c r="I17" s="65">
        <f>SUM(Alcona:Wexford!I17)</f>
        <v>9</v>
      </c>
      <c r="J17" s="65">
        <f>SUM(Alcona:Wexford!J17)</f>
        <v>0</v>
      </c>
      <c r="K17" s="65">
        <f>SUM(Alcona:Wexford!K17)</f>
        <v>0</v>
      </c>
      <c r="L17" s="65">
        <f>SUM(Alcona:Wexford!L17)</f>
        <v>2</v>
      </c>
      <c r="M17" s="70">
        <f>SUM(Alcona:Wexford!M17)</f>
        <v>0</v>
      </c>
    </row>
    <row r="18" spans="1:13" s="2" customFormat="1" x14ac:dyDescent="0.2">
      <c r="A18" s="23" t="s">
        <v>24</v>
      </c>
      <c r="B18" s="44">
        <f>SUM(E18:G18)</f>
        <v>370</v>
      </c>
      <c r="C18" s="58">
        <f>(B18/$B$40)*1000</f>
        <v>0.42358765001585591</v>
      </c>
      <c r="D18" s="65">
        <f>SUM(Alcona:Wexford!D18)</f>
        <v>42</v>
      </c>
      <c r="E18" s="65">
        <f>SUM(Alcona:Wexford!E18)</f>
        <v>49</v>
      </c>
      <c r="F18" s="65">
        <f>SUM(Alcona:Wexford!F18)</f>
        <v>120</v>
      </c>
      <c r="G18" s="65">
        <f>SUM(Alcona:Wexford!G18)</f>
        <v>201</v>
      </c>
      <c r="H18" s="65">
        <f>SUM(Alcona:Wexford!H18)</f>
        <v>198</v>
      </c>
      <c r="I18" s="65">
        <f>SUM(Alcona:Wexford!I18)</f>
        <v>159</v>
      </c>
      <c r="J18" s="65">
        <f>SUM(Alcona:Wexford!J18)</f>
        <v>0</v>
      </c>
      <c r="K18" s="65">
        <f>SUM(Alcona:Wexford!K18)</f>
        <v>0</v>
      </c>
      <c r="L18" s="65">
        <f>SUM(Alcona:Wexford!L18)</f>
        <v>13</v>
      </c>
      <c r="M18" s="70">
        <f>SUM(Alcona:Wexford!M18)</f>
        <v>9</v>
      </c>
    </row>
    <row r="19" spans="1:13" s="2" customFormat="1" x14ac:dyDescent="0.2">
      <c r="A19" s="23" t="s">
        <v>25</v>
      </c>
      <c r="B19" s="44">
        <f>SUM(E19:G19)</f>
        <v>1489</v>
      </c>
      <c r="C19" s="58">
        <f>(B19/$B$40)*1000</f>
        <v>1.7046540834421877</v>
      </c>
      <c r="D19" s="65">
        <f>SUM(Alcona:Wexford!D19)</f>
        <v>633</v>
      </c>
      <c r="E19" s="65">
        <f>SUM(Alcona:Wexford!E19)</f>
        <v>131</v>
      </c>
      <c r="F19" s="65">
        <f>SUM(Alcona:Wexford!F19)</f>
        <v>410</v>
      </c>
      <c r="G19" s="65">
        <f>SUM(Alcona:Wexford!G19)</f>
        <v>948</v>
      </c>
      <c r="H19" s="65">
        <f>SUM(Alcona:Wexford!H19)</f>
        <v>721</v>
      </c>
      <c r="I19" s="65">
        <f>SUM(Alcona:Wexford!I19)</f>
        <v>665</v>
      </c>
      <c r="J19" s="65">
        <f>SUM(Alcona:Wexford!J19)</f>
        <v>10</v>
      </c>
      <c r="K19" s="65">
        <f>SUM(Alcona:Wexford!K19)</f>
        <v>9</v>
      </c>
      <c r="L19" s="65">
        <f>SUM(Alcona:Wexford!L19)</f>
        <v>84</v>
      </c>
      <c r="M19" s="70">
        <f>SUM(Alcona:Wexford!M19)</f>
        <v>25</v>
      </c>
    </row>
    <row r="20" spans="1:13" s="2" customFormat="1" x14ac:dyDescent="0.2">
      <c r="A20" s="23" t="s">
        <v>26</v>
      </c>
      <c r="B20" s="44">
        <f>SUM(E20:G20)</f>
        <v>236</v>
      </c>
      <c r="C20" s="58">
        <f>(B20/$B$40)*1000</f>
        <v>0.27018023082092429</v>
      </c>
      <c r="D20" s="65">
        <f>SUM(Alcona:Wexford!D20)</f>
        <v>47</v>
      </c>
      <c r="E20" s="65">
        <f>SUM(Alcona:Wexford!E20)</f>
        <v>8</v>
      </c>
      <c r="F20" s="65">
        <f>SUM(Alcona:Wexford!F20)</f>
        <v>65</v>
      </c>
      <c r="G20" s="65">
        <f>SUM(Alcona:Wexford!G20)</f>
        <v>163</v>
      </c>
      <c r="H20" s="65">
        <f>SUM(Alcona:Wexford!H20)</f>
        <v>89</v>
      </c>
      <c r="I20" s="65">
        <f>SUM(Alcona:Wexford!I20)</f>
        <v>133</v>
      </c>
      <c r="J20" s="65">
        <f>SUM(Alcona:Wexford!J20)</f>
        <v>5</v>
      </c>
      <c r="K20" s="65">
        <f>SUM(Alcona:Wexford!K20)</f>
        <v>0</v>
      </c>
      <c r="L20" s="65">
        <f>SUM(Alcona:Wexford!L20)</f>
        <v>9</v>
      </c>
      <c r="M20" s="70">
        <f>SUM(Alcona:Wexford!M20)</f>
        <v>4</v>
      </c>
    </row>
    <row r="21" spans="1:13" s="2" customFormat="1" x14ac:dyDescent="0.2">
      <c r="A21" s="80" t="s">
        <v>27</v>
      </c>
      <c r="B21" s="74">
        <f>SUM(B17:B20)</f>
        <v>2125</v>
      </c>
      <c r="C21" s="75">
        <f>(B21/$B$40)*1000</f>
        <v>2.4327669088748483</v>
      </c>
      <c r="D21" s="81">
        <f>SUM(D17:D20)</f>
        <v>725</v>
      </c>
      <c r="E21" s="81">
        <f t="shared" ref="E21:M21" si="2">SUM(E17:E20)</f>
        <v>198</v>
      </c>
      <c r="F21" s="81">
        <f t="shared" si="2"/>
        <v>606</v>
      </c>
      <c r="G21" s="81">
        <f t="shared" si="2"/>
        <v>1321</v>
      </c>
      <c r="H21" s="81">
        <f t="shared" si="2"/>
        <v>1027</v>
      </c>
      <c r="I21" s="81">
        <f t="shared" si="2"/>
        <v>966</v>
      </c>
      <c r="J21" s="81">
        <f t="shared" si="2"/>
        <v>15</v>
      </c>
      <c r="K21" s="81">
        <f t="shared" si="2"/>
        <v>9</v>
      </c>
      <c r="L21" s="81">
        <f t="shared" si="2"/>
        <v>108</v>
      </c>
      <c r="M21" s="82">
        <f t="shared" si="2"/>
        <v>38</v>
      </c>
    </row>
    <row r="22" spans="1:13" s="2" customFormat="1" x14ac:dyDescent="0.2">
      <c r="A22" s="20" t="s">
        <v>28</v>
      </c>
      <c r="B22" s="57"/>
      <c r="C22" s="60"/>
      <c r="D22" s="44"/>
      <c r="E22" s="44"/>
      <c r="F22" s="44"/>
      <c r="G22" s="44"/>
      <c r="H22" s="44"/>
      <c r="I22" s="57"/>
      <c r="J22" s="57"/>
      <c r="K22" s="57"/>
      <c r="L22" s="57"/>
      <c r="M22" s="61"/>
    </row>
    <row r="23" spans="1:13" s="2" customFormat="1" x14ac:dyDescent="0.2">
      <c r="A23" s="26" t="s">
        <v>29</v>
      </c>
      <c r="B23" s="44">
        <f>SUM(E23:G23)</f>
        <v>1493</v>
      </c>
      <c r="C23" s="58">
        <f t="shared" ref="C23:C39" si="3">(B23/$B$40)*1000</f>
        <v>1.709233409388305</v>
      </c>
      <c r="D23" s="62">
        <f>SUM(Alcona:Wexford!D23)</f>
        <v>381</v>
      </c>
      <c r="E23" s="62">
        <f>SUM(Alcona:Wexford!E23)</f>
        <v>121</v>
      </c>
      <c r="F23" s="62">
        <f>SUM(Alcona:Wexford!F23)</f>
        <v>469</v>
      </c>
      <c r="G23" s="62">
        <f>SUM(Alcona:Wexford!G23)</f>
        <v>903</v>
      </c>
      <c r="H23" s="62">
        <f>SUM(Alcona:Wexford!H23)</f>
        <v>890</v>
      </c>
      <c r="I23" s="62">
        <f>SUM(Alcona:Wexford!I23)</f>
        <v>544</v>
      </c>
      <c r="J23" s="62">
        <f>SUM(Alcona:Wexford!J23)</f>
        <v>7</v>
      </c>
      <c r="K23" s="62">
        <f>SUM(Alcona:Wexford!K23)</f>
        <v>1</v>
      </c>
      <c r="L23" s="62">
        <f>SUM(Alcona:Wexford!L23)</f>
        <v>51</v>
      </c>
      <c r="M23" s="71">
        <f>SUM(Alcona:Wexford!M23)</f>
        <v>17</v>
      </c>
    </row>
    <row r="24" spans="1:13" s="2" customFormat="1" x14ac:dyDescent="0.2">
      <c r="A24" s="26" t="s">
        <v>30</v>
      </c>
      <c r="B24" s="44">
        <f t="shared" ref="B24:B39" si="4">SUM(E24:G24)</f>
        <v>337</v>
      </c>
      <c r="C24" s="58">
        <f t="shared" si="3"/>
        <v>0.3858082109603877</v>
      </c>
      <c r="D24" s="65">
        <f>SUM(Alcona:Wexford!D24)</f>
        <v>148</v>
      </c>
      <c r="E24" s="66">
        <f>SUM(Alcona:Wexford!E24)</f>
        <v>37</v>
      </c>
      <c r="F24" s="66">
        <f>SUM(Alcona:Wexford!F24)</f>
        <v>100</v>
      </c>
      <c r="G24" s="65">
        <f>SUM(Alcona:Wexford!G24)</f>
        <v>200</v>
      </c>
      <c r="H24" s="65">
        <f>SUM(Alcona:Wexford!H24)</f>
        <v>135</v>
      </c>
      <c r="I24" s="65">
        <f>SUM(Alcona:Wexford!I24)</f>
        <v>192</v>
      </c>
      <c r="J24" s="65">
        <f>SUM(Alcona:Wexford!J24)</f>
        <v>0</v>
      </c>
      <c r="K24" s="65">
        <f>SUM(Alcona:Wexford!K24)</f>
        <v>2</v>
      </c>
      <c r="L24" s="65">
        <f>SUM(Alcona:Wexford!L24)</f>
        <v>8</v>
      </c>
      <c r="M24" s="70">
        <f>SUM(Alcona:Wexford!M24)</f>
        <v>5</v>
      </c>
    </row>
    <row r="25" spans="1:13" s="2" customFormat="1" x14ac:dyDescent="0.2">
      <c r="A25" s="26" t="s">
        <v>31</v>
      </c>
      <c r="B25" s="44">
        <f t="shared" si="4"/>
        <v>41</v>
      </c>
      <c r="C25" s="58">
        <f t="shared" si="3"/>
        <v>4.6938090947702953E-2</v>
      </c>
      <c r="D25" s="65">
        <f>SUM(Alcona:Wexford!D25)</f>
        <v>9</v>
      </c>
      <c r="E25" s="66">
        <f>SUM(Alcona:Wexford!E25)</f>
        <v>1</v>
      </c>
      <c r="F25" s="66">
        <f>SUM(Alcona:Wexford!F25)</f>
        <v>3</v>
      </c>
      <c r="G25" s="65">
        <f>SUM(Alcona:Wexford!G25)</f>
        <v>37</v>
      </c>
      <c r="H25" s="65">
        <f>SUM(Alcona:Wexford!H25)</f>
        <v>35</v>
      </c>
      <c r="I25" s="65">
        <f>SUM(Alcona:Wexford!I25)</f>
        <v>3</v>
      </c>
      <c r="J25" s="65">
        <f>SUM(Alcona:Wexford!J25)</f>
        <v>2</v>
      </c>
      <c r="K25" s="65">
        <f>SUM(Alcona:Wexford!K25)</f>
        <v>0</v>
      </c>
      <c r="L25" s="65">
        <f>SUM(Alcona:Wexford!L25)</f>
        <v>1</v>
      </c>
      <c r="M25" s="70">
        <f>SUM(Alcona:Wexford!M25)</f>
        <v>1</v>
      </c>
    </row>
    <row r="26" spans="1:13" s="2" customFormat="1" x14ac:dyDescent="0.2">
      <c r="A26" s="26" t="s">
        <v>32</v>
      </c>
      <c r="B26" s="44">
        <f t="shared" si="4"/>
        <v>8</v>
      </c>
      <c r="C26" s="58">
        <f t="shared" si="3"/>
        <v>9.1586518922347222E-3</v>
      </c>
      <c r="D26" s="65">
        <f>SUM(Alcona:Wexford!D26)</f>
        <v>7</v>
      </c>
      <c r="E26" s="66">
        <f>SUM(Alcona:Wexford!E26)</f>
        <v>0</v>
      </c>
      <c r="F26" s="66">
        <f>SUM(Alcona:Wexford!F26)</f>
        <v>0</v>
      </c>
      <c r="G26" s="65">
        <f>SUM(Alcona:Wexford!G26)</f>
        <v>8</v>
      </c>
      <c r="H26" s="65">
        <f>SUM(Alcona:Wexford!H26)</f>
        <v>1</v>
      </c>
      <c r="I26" s="65">
        <f>SUM(Alcona:Wexford!I26)</f>
        <v>6</v>
      </c>
      <c r="J26" s="65">
        <f>SUM(Alcona:Wexford!J26)</f>
        <v>0</v>
      </c>
      <c r="K26" s="65">
        <f>SUM(Alcona:Wexford!K26)</f>
        <v>0</v>
      </c>
      <c r="L26" s="65">
        <f>SUM(Alcona:Wexford!L26)</f>
        <v>1</v>
      </c>
      <c r="M26" s="70">
        <f>SUM(Alcona:Wexford!M26)</f>
        <v>0</v>
      </c>
    </row>
    <row r="27" spans="1:13" s="2" customFormat="1" x14ac:dyDescent="0.2">
      <c r="A27" s="26" t="s">
        <v>33</v>
      </c>
      <c r="B27" s="44">
        <f t="shared" si="4"/>
        <v>8</v>
      </c>
      <c r="C27" s="58">
        <f t="shared" si="3"/>
        <v>9.1586518922347222E-3</v>
      </c>
      <c r="D27" s="65">
        <f>SUM(Alcona:Wexford!D27)</f>
        <v>1</v>
      </c>
      <c r="E27" s="66">
        <f>SUM(Alcona:Wexford!E27)</f>
        <v>1</v>
      </c>
      <c r="F27" s="66">
        <f>SUM(Alcona:Wexford!F27)</f>
        <v>1</v>
      </c>
      <c r="G27" s="65">
        <f>SUM(Alcona:Wexford!G27)</f>
        <v>6</v>
      </c>
      <c r="H27" s="65">
        <f>SUM(Alcona:Wexford!H27)</f>
        <v>6</v>
      </c>
      <c r="I27" s="65">
        <f>SUM(Alcona:Wexford!I27)</f>
        <v>1</v>
      </c>
      <c r="J27" s="65">
        <f>SUM(Alcona:Wexford!J27)</f>
        <v>0</v>
      </c>
      <c r="K27" s="65">
        <f>SUM(Alcona:Wexford!K27)</f>
        <v>0</v>
      </c>
      <c r="L27" s="65">
        <f>SUM(Alcona:Wexford!L27)</f>
        <v>1</v>
      </c>
      <c r="M27" s="70">
        <f>SUM(Alcona:Wexford!M27)</f>
        <v>0</v>
      </c>
    </row>
    <row r="28" spans="1:13" s="2" customFormat="1" x14ac:dyDescent="0.2">
      <c r="A28" s="26" t="s">
        <v>34</v>
      </c>
      <c r="B28" s="44">
        <f t="shared" si="4"/>
        <v>8</v>
      </c>
      <c r="C28" s="58">
        <f t="shared" si="3"/>
        <v>9.1586518922347222E-3</v>
      </c>
      <c r="D28" s="65">
        <f>SUM(Alcona:Wexford!D28)</f>
        <v>0</v>
      </c>
      <c r="E28" s="66">
        <f>SUM(Alcona:Wexford!E28)</f>
        <v>0</v>
      </c>
      <c r="F28" s="66">
        <f>SUM(Alcona:Wexford!F28)</f>
        <v>1</v>
      </c>
      <c r="G28" s="65">
        <f>SUM(Alcona:Wexford!G28)</f>
        <v>7</v>
      </c>
      <c r="H28" s="65">
        <f>SUM(Alcona:Wexford!H28)</f>
        <v>1</v>
      </c>
      <c r="I28" s="65">
        <f>SUM(Alcona:Wexford!I28)</f>
        <v>7</v>
      </c>
      <c r="J28" s="65">
        <f>SUM(Alcona:Wexford!J28)</f>
        <v>0</v>
      </c>
      <c r="K28" s="65">
        <f>SUM(Alcona:Wexford!K28)</f>
        <v>0</v>
      </c>
      <c r="L28" s="65">
        <f>SUM(Alcona:Wexford!L28)</f>
        <v>0</v>
      </c>
      <c r="M28" s="70">
        <f>SUM(Alcona:Wexford!M28)</f>
        <v>0</v>
      </c>
    </row>
    <row r="29" spans="1:13" s="2" customFormat="1" x14ac:dyDescent="0.2">
      <c r="A29" s="26" t="s">
        <v>35</v>
      </c>
      <c r="B29" s="44">
        <f t="shared" si="4"/>
        <v>47</v>
      </c>
      <c r="C29" s="58">
        <f t="shared" si="3"/>
        <v>5.3807079866878993E-2</v>
      </c>
      <c r="D29" s="65">
        <f>SUM(Alcona:Wexford!D29)</f>
        <v>13</v>
      </c>
      <c r="E29" s="66">
        <f>SUM(Alcona:Wexford!E29)</f>
        <v>4</v>
      </c>
      <c r="F29" s="66">
        <f>SUM(Alcona:Wexford!F29)</f>
        <v>19</v>
      </c>
      <c r="G29" s="65">
        <f>SUM(Alcona:Wexford!G29)</f>
        <v>24</v>
      </c>
      <c r="H29" s="65">
        <f>SUM(Alcona:Wexford!H29)</f>
        <v>24</v>
      </c>
      <c r="I29" s="65">
        <f>SUM(Alcona:Wexford!I29)</f>
        <v>17</v>
      </c>
      <c r="J29" s="65">
        <f>SUM(Alcona:Wexford!J29)</f>
        <v>1</v>
      </c>
      <c r="K29" s="65">
        <f>SUM(Alcona:Wexford!K29)</f>
        <v>1</v>
      </c>
      <c r="L29" s="65">
        <f>SUM(Alcona:Wexford!L29)</f>
        <v>4</v>
      </c>
      <c r="M29" s="70">
        <f>SUM(Alcona:Wexford!M29)</f>
        <v>1</v>
      </c>
    </row>
    <row r="30" spans="1:13" s="2" customFormat="1" x14ac:dyDescent="0.2">
      <c r="A30" s="26" t="s">
        <v>36</v>
      </c>
      <c r="B30" s="44">
        <f t="shared" si="4"/>
        <v>0</v>
      </c>
      <c r="C30" s="58">
        <f t="shared" si="3"/>
        <v>0</v>
      </c>
      <c r="D30" s="65">
        <f>SUM(Alcona:Wexford!D30)</f>
        <v>0</v>
      </c>
      <c r="E30" s="66">
        <f>SUM(Alcona:Wexford!E30)</f>
        <v>0</v>
      </c>
      <c r="F30" s="66">
        <f>SUM(Alcona:Wexford!F30)</f>
        <v>0</v>
      </c>
      <c r="G30" s="65">
        <f>SUM(Alcona:Wexford!G30)</f>
        <v>0</v>
      </c>
      <c r="H30" s="65">
        <f>SUM(Alcona:Wexford!H30)</f>
        <v>0</v>
      </c>
      <c r="I30" s="65">
        <f>SUM(Alcona:Wexford!I30)</f>
        <v>0</v>
      </c>
      <c r="J30" s="65">
        <f>SUM(Alcona:Wexford!J30)</f>
        <v>0</v>
      </c>
      <c r="K30" s="65">
        <f>SUM(Alcona:Wexford!K30)</f>
        <v>0</v>
      </c>
      <c r="L30" s="65">
        <f>SUM(Alcona:Wexford!L30)</f>
        <v>0</v>
      </c>
      <c r="M30" s="70">
        <f>SUM(Alcona:Wexford!M30)</f>
        <v>0</v>
      </c>
    </row>
    <row r="31" spans="1:13" s="2" customFormat="1" x14ac:dyDescent="0.2">
      <c r="A31" s="26" t="s">
        <v>37</v>
      </c>
      <c r="B31" s="44">
        <f t="shared" si="4"/>
        <v>145</v>
      </c>
      <c r="C31" s="58">
        <f t="shared" si="3"/>
        <v>0.16600056554675433</v>
      </c>
      <c r="D31" s="65">
        <f>SUM(Alcona:Wexford!D31)</f>
        <v>68</v>
      </c>
      <c r="E31" s="66">
        <f>SUM(Alcona:Wexford!E31)</f>
        <v>7</v>
      </c>
      <c r="F31" s="66">
        <f>SUM(Alcona:Wexford!F31)</f>
        <v>27</v>
      </c>
      <c r="G31" s="65">
        <f>SUM(Alcona:Wexford!G31)</f>
        <v>111</v>
      </c>
      <c r="H31" s="65">
        <f>SUM(Alcona:Wexford!H31)</f>
        <v>117</v>
      </c>
      <c r="I31" s="65">
        <f>SUM(Alcona:Wexford!I31)</f>
        <v>6</v>
      </c>
      <c r="J31" s="65">
        <f>SUM(Alcona:Wexford!J31)</f>
        <v>13</v>
      </c>
      <c r="K31" s="65">
        <f>SUM(Alcona:Wexford!K31)</f>
        <v>1</v>
      </c>
      <c r="L31" s="65">
        <f>SUM(Alcona:Wexford!L31)</f>
        <v>8</v>
      </c>
      <c r="M31" s="70">
        <f>SUM(Alcona:Wexford!M31)</f>
        <v>1</v>
      </c>
    </row>
    <row r="32" spans="1:13" s="2" customFormat="1" x14ac:dyDescent="0.2">
      <c r="A32" s="26" t="s">
        <v>38</v>
      </c>
      <c r="B32" s="44">
        <f t="shared" si="4"/>
        <v>856</v>
      </c>
      <c r="C32" s="58">
        <f t="shared" si="3"/>
        <v>0.97997575246911539</v>
      </c>
      <c r="D32" s="65">
        <f>SUM(Alcona:Wexford!D32)</f>
        <v>260</v>
      </c>
      <c r="E32" s="66">
        <f>SUM(Alcona:Wexford!E32)</f>
        <v>33</v>
      </c>
      <c r="F32" s="66">
        <f>SUM(Alcona:Wexford!F32)</f>
        <v>215</v>
      </c>
      <c r="G32" s="65">
        <f>SUM(Alcona:Wexford!G32)</f>
        <v>608</v>
      </c>
      <c r="H32" s="65">
        <f>SUM(Alcona:Wexford!H32)</f>
        <v>649</v>
      </c>
      <c r="I32" s="65">
        <f>SUM(Alcona:Wexford!I32)</f>
        <v>162</v>
      </c>
      <c r="J32" s="65">
        <f>SUM(Alcona:Wexford!J32)</f>
        <v>4</v>
      </c>
      <c r="K32" s="65">
        <f>SUM(Alcona:Wexford!K32)</f>
        <v>4</v>
      </c>
      <c r="L32" s="65">
        <f>SUM(Alcona:Wexford!L32)</f>
        <v>37</v>
      </c>
      <c r="M32" s="70">
        <f>SUM(Alcona:Wexford!M32)</f>
        <v>15</v>
      </c>
    </row>
    <row r="33" spans="1:13" s="2" customFormat="1" x14ac:dyDescent="0.2">
      <c r="A33" s="23" t="s">
        <v>18</v>
      </c>
      <c r="B33" s="44">
        <f t="shared" si="4"/>
        <v>0</v>
      </c>
      <c r="C33" s="58">
        <f>(B33/$B$40)*1000</f>
        <v>0</v>
      </c>
      <c r="D33" s="65">
        <f>SUM(Alcona:Wexford!D33)</f>
        <v>0</v>
      </c>
      <c r="E33" s="66">
        <f>SUM(Alcona:Wexford!E33)</f>
        <v>0</v>
      </c>
      <c r="F33" s="66">
        <f>SUM(Alcona:Wexford!F33)</f>
        <v>0</v>
      </c>
      <c r="G33" s="65">
        <f>SUM(Alcona:Wexford!G33)</f>
        <v>0</v>
      </c>
      <c r="H33" s="65">
        <f>SUM(Alcona:Wexford!H33)</f>
        <v>0</v>
      </c>
      <c r="I33" s="65">
        <f>SUM(Alcona:Wexford!I33)</f>
        <v>0</v>
      </c>
      <c r="J33" s="65">
        <f>SUM(Alcona:Wexford!J33)</f>
        <v>0</v>
      </c>
      <c r="K33" s="65">
        <f>SUM(Alcona:Wexford!K33)</f>
        <v>0</v>
      </c>
      <c r="L33" s="65">
        <f>SUM(Alcona:Wexford!L33)</f>
        <v>0</v>
      </c>
      <c r="M33" s="70">
        <f>SUM(Alcona:Wexford!M33)</f>
        <v>0</v>
      </c>
    </row>
    <row r="34" spans="1:13" s="2" customFormat="1" x14ac:dyDescent="0.2">
      <c r="A34" s="26" t="s">
        <v>39</v>
      </c>
      <c r="B34" s="44">
        <f t="shared" si="4"/>
        <v>1796</v>
      </c>
      <c r="C34" s="58">
        <f t="shared" si="3"/>
        <v>2.0561173498066951</v>
      </c>
      <c r="D34" s="65">
        <f>SUM(Alcona:Wexford!D34)</f>
        <v>707</v>
      </c>
      <c r="E34" s="66">
        <f>SUM(Alcona:Wexford!E34)</f>
        <v>298</v>
      </c>
      <c r="F34" s="66">
        <f>SUM(Alcona:Wexford!F34)</f>
        <v>588</v>
      </c>
      <c r="G34" s="72">
        <f>SUM(Alcona:Wexford!G34)</f>
        <v>910</v>
      </c>
      <c r="H34" s="65">
        <f>SUM(Alcona:Wexford!H34)</f>
        <v>1118</v>
      </c>
      <c r="I34" s="65">
        <f>SUM(Alcona:Wexford!I34)</f>
        <v>595</v>
      </c>
      <c r="J34" s="65">
        <f>SUM(Alcona:Wexford!J34)</f>
        <v>6</v>
      </c>
      <c r="K34" s="65">
        <f>SUM(Alcona:Wexford!K34)</f>
        <v>8</v>
      </c>
      <c r="L34" s="65">
        <f>SUM(Alcona:Wexford!L34)</f>
        <v>69</v>
      </c>
      <c r="M34" s="70">
        <f>SUM(Alcona:Wexford!M34)</f>
        <v>22</v>
      </c>
    </row>
    <row r="35" spans="1:13" s="2" customFormat="1" x14ac:dyDescent="0.2">
      <c r="A35" s="26" t="s">
        <v>40</v>
      </c>
      <c r="B35" s="44">
        <f t="shared" si="4"/>
        <v>5</v>
      </c>
      <c r="C35" s="58">
        <f t="shared" si="3"/>
        <v>5.724157432646702E-3</v>
      </c>
      <c r="D35" s="65">
        <f>SUM(Alcona:Wexford!D35)</f>
        <v>2</v>
      </c>
      <c r="E35" s="66">
        <f>SUM(Alcona:Wexford!E35)</f>
        <v>0</v>
      </c>
      <c r="F35" s="66">
        <f>SUM(Alcona:Wexford!F35)</f>
        <v>4</v>
      </c>
      <c r="G35" s="72">
        <f>SUM(Alcona:Wexford!G35)</f>
        <v>1</v>
      </c>
      <c r="H35" s="65">
        <f>SUM(Alcona:Wexford!H35)</f>
        <v>5</v>
      </c>
      <c r="I35" s="65">
        <f>SUM(Alcona:Wexford!I35)</f>
        <v>0</v>
      </c>
      <c r="J35" s="65">
        <f>SUM(Alcona:Wexford!J35)</f>
        <v>0</v>
      </c>
      <c r="K35" s="65">
        <f>SUM(Alcona:Wexford!K35)</f>
        <v>0</v>
      </c>
      <c r="L35" s="65">
        <f>SUM(Alcona:Wexford!L35)</f>
        <v>0</v>
      </c>
      <c r="M35" s="70">
        <f>SUM(Alcona:Wexford!M35)</f>
        <v>0</v>
      </c>
    </row>
    <row r="36" spans="1:13" s="2" customFormat="1" x14ac:dyDescent="0.2">
      <c r="A36" s="26" t="s">
        <v>41</v>
      </c>
      <c r="B36" s="44">
        <f t="shared" si="4"/>
        <v>45</v>
      </c>
      <c r="C36" s="58">
        <f t="shared" si="3"/>
        <v>5.1517416893820313E-2</v>
      </c>
      <c r="D36" s="65">
        <f>SUM(Alcona:Wexford!D36)</f>
        <v>6</v>
      </c>
      <c r="E36" s="66">
        <f>SUM(Alcona:Wexford!E36)</f>
        <v>5</v>
      </c>
      <c r="F36" s="66">
        <f>SUM(Alcona:Wexford!F36)</f>
        <v>21</v>
      </c>
      <c r="G36" s="72">
        <f>SUM(Alcona:Wexford!G36)</f>
        <v>19</v>
      </c>
      <c r="H36" s="65">
        <f>SUM(Alcona:Wexford!H36)</f>
        <v>35</v>
      </c>
      <c r="I36" s="65">
        <f>SUM(Alcona:Wexford!I36)</f>
        <v>7</v>
      </c>
      <c r="J36" s="65">
        <f>SUM(Alcona:Wexford!J36)</f>
        <v>0</v>
      </c>
      <c r="K36" s="65">
        <f>SUM(Alcona:Wexford!K36)</f>
        <v>0</v>
      </c>
      <c r="L36" s="65">
        <f>SUM(Alcona:Wexford!L36)</f>
        <v>3</v>
      </c>
      <c r="M36" s="70">
        <f>SUM(Alcona:Wexford!M36)</f>
        <v>0</v>
      </c>
    </row>
    <row r="37" spans="1:13" s="2" customFormat="1" x14ac:dyDescent="0.2">
      <c r="A37" s="26" t="s">
        <v>42</v>
      </c>
      <c r="B37" s="44">
        <f t="shared" si="4"/>
        <v>68</v>
      </c>
      <c r="C37" s="58">
        <f t="shared" si="3"/>
        <v>7.7848541083995151E-2</v>
      </c>
      <c r="D37" s="65">
        <f>SUM(Alcona:Wexford!D37)</f>
        <v>2</v>
      </c>
      <c r="E37" s="66">
        <f>SUM(Alcona:Wexford!E37)</f>
        <v>3</v>
      </c>
      <c r="F37" s="66">
        <f>SUM(Alcona:Wexford!F37)</f>
        <v>16</v>
      </c>
      <c r="G37" s="72">
        <f>SUM(Alcona:Wexford!G37)</f>
        <v>49</v>
      </c>
      <c r="H37" s="65">
        <f>SUM(Alcona:Wexford!H37)</f>
        <v>21</v>
      </c>
      <c r="I37" s="65">
        <f>SUM(Alcona:Wexford!I37)</f>
        <v>45</v>
      </c>
      <c r="J37" s="65">
        <f>SUM(Alcona:Wexford!J37)</f>
        <v>0</v>
      </c>
      <c r="K37" s="65">
        <f>SUM(Alcona:Wexford!K37)</f>
        <v>0</v>
      </c>
      <c r="L37" s="65">
        <f>SUM(Alcona:Wexford!L37)</f>
        <v>2</v>
      </c>
      <c r="M37" s="70">
        <f>SUM(Alcona:Wexford!M37)</f>
        <v>2</v>
      </c>
    </row>
    <row r="38" spans="1:13" s="2" customFormat="1" x14ac:dyDescent="0.2">
      <c r="A38" s="26" t="s">
        <v>43</v>
      </c>
      <c r="B38" s="44">
        <f t="shared" si="4"/>
        <v>288</v>
      </c>
      <c r="C38" s="58">
        <f t="shared" si="3"/>
        <v>0.32971146812044999</v>
      </c>
      <c r="D38" s="65">
        <f>SUM(Alcona:Wexford!D38)</f>
        <v>49</v>
      </c>
      <c r="E38" s="66">
        <f>SUM(Alcona:Wexford!E38)</f>
        <v>60</v>
      </c>
      <c r="F38" s="66">
        <f>SUM(Alcona:Wexford!F38)</f>
        <v>95</v>
      </c>
      <c r="G38" s="72">
        <f>SUM(Alcona:Wexford!G38)</f>
        <v>133</v>
      </c>
      <c r="H38" s="65">
        <f>SUM(Alcona:Wexford!H38)</f>
        <v>196</v>
      </c>
      <c r="I38" s="65">
        <f>SUM(Alcona:Wexford!I38)</f>
        <v>77</v>
      </c>
      <c r="J38" s="65">
        <f>SUM(Alcona:Wexford!J38)</f>
        <v>3</v>
      </c>
      <c r="K38" s="65">
        <f>SUM(Alcona:Wexford!K38)</f>
        <v>0</v>
      </c>
      <c r="L38" s="65">
        <f>SUM(Alcona:Wexford!L38)</f>
        <v>12</v>
      </c>
      <c r="M38" s="70">
        <f>SUM(Alcona:Wexford!M38)</f>
        <v>4</v>
      </c>
    </row>
    <row r="39" spans="1:13" s="2" customFormat="1" ht="12.75" customHeight="1" x14ac:dyDescent="0.2">
      <c r="A39" s="26" t="s">
        <v>44</v>
      </c>
      <c r="B39" s="44">
        <f t="shared" si="4"/>
        <v>158</v>
      </c>
      <c r="C39" s="58">
        <f t="shared" si="3"/>
        <v>0.18088337487163578</v>
      </c>
      <c r="D39" s="65">
        <f>SUM(Alcona:Wexford!D39)</f>
        <v>17</v>
      </c>
      <c r="E39" s="66">
        <f>SUM(Alcona:Wexford!E39)</f>
        <v>9</v>
      </c>
      <c r="F39" s="66">
        <f>SUM(Alcona:Wexford!F39)</f>
        <v>42</v>
      </c>
      <c r="G39" s="65">
        <f>SUM(Alcona:Wexford!G39)</f>
        <v>107</v>
      </c>
      <c r="H39" s="65">
        <f>SUM(Alcona:Wexford!H39)</f>
        <v>68</v>
      </c>
      <c r="I39" s="65">
        <f>SUM(Alcona:Wexford!I39)</f>
        <v>85</v>
      </c>
      <c r="J39" s="65">
        <f>SUM(Alcona:Wexford!J39)</f>
        <v>0</v>
      </c>
      <c r="K39" s="65">
        <f>SUM(Alcona:Wexford!K39)</f>
        <v>0</v>
      </c>
      <c r="L39" s="65">
        <f>SUM(Alcona:Wexford!L39)</f>
        <v>5</v>
      </c>
      <c r="M39" s="73">
        <f>SUM(Alcona:Wexford!M39)</f>
        <v>0</v>
      </c>
    </row>
    <row r="40" spans="1:13" s="3" customFormat="1" ht="12" x14ac:dyDescent="0.2">
      <c r="A40" s="27" t="s">
        <v>52</v>
      </c>
      <c r="B40" s="28">
        <f>SUM(Alcona:Wexford!B40)</f>
        <v>873491</v>
      </c>
      <c r="C40" s="29"/>
      <c r="D40" s="28">
        <f>SUM(Alcona:Wexford!D40)</f>
        <v>427133</v>
      </c>
      <c r="E40" s="28">
        <f>SUM(Alcona:Wexford!E40)</f>
        <v>368106</v>
      </c>
      <c r="F40" s="28">
        <f>SUM(Alcona:Wexford!F40)</f>
        <v>251316</v>
      </c>
      <c r="G40" s="28">
        <f>SUM(Alcona:Wexford!G40)</f>
        <v>254069</v>
      </c>
      <c r="H40" s="28">
        <f>SUM(Alcona:Wexford!H40)</f>
        <v>673691</v>
      </c>
      <c r="I40" s="28">
        <f>SUM(Alcona:Wexford!I40)</f>
        <v>154608</v>
      </c>
      <c r="J40" s="28">
        <f>SUM(Alcona:Wexford!J40)</f>
        <v>9930</v>
      </c>
      <c r="K40" s="28">
        <f>SUM(Alcona:Wexford!K40)</f>
        <v>35262</v>
      </c>
      <c r="L40" s="28">
        <f>SUM(Alcona:Wexford!L40)</f>
        <v>0</v>
      </c>
      <c r="M40" s="30">
        <f>SUM(Alcona:Wexford!M40)</f>
        <v>73898</v>
      </c>
    </row>
    <row r="41" spans="1:13" ht="12.75" customHeight="1" x14ac:dyDescent="0.2">
      <c r="A41" s="85" t="s">
        <v>53</v>
      </c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7"/>
    </row>
    <row r="42" spans="1:13" ht="12.75" customHeight="1" x14ac:dyDescent="0.2">
      <c r="A42" s="88"/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90"/>
    </row>
    <row r="43" spans="1:13" ht="12.75" customHeight="1" x14ac:dyDescent="0.2">
      <c r="A43" s="91"/>
      <c r="B43" s="92"/>
      <c r="C43" s="92"/>
      <c r="D43" s="92"/>
      <c r="E43" s="92"/>
      <c r="F43" s="92"/>
      <c r="G43" s="92"/>
      <c r="H43" s="92"/>
      <c r="I43" s="92"/>
      <c r="J43" s="92"/>
      <c r="K43" s="92"/>
      <c r="L43" s="92"/>
      <c r="M43" s="93"/>
    </row>
  </sheetData>
  <mergeCells count="3">
    <mergeCell ref="A41:M43"/>
    <mergeCell ref="A1:M2"/>
    <mergeCell ref="A3:M4"/>
  </mergeCells>
  <phoneticPr fontId="5" type="noConversion"/>
  <conditionalFormatting sqref="D11:G14 H11:M14 H23:M39 D24:G39 G23">
    <cfRule type="cellIs" dxfId="505" priority="8" stopIfTrue="1" operator="equal">
      <formula>0</formula>
    </cfRule>
  </conditionalFormatting>
  <conditionalFormatting sqref="H23:H39">
    <cfRule type="cellIs" dxfId="504" priority="7" stopIfTrue="1" operator="equal">
      <formula>0</formula>
    </cfRule>
  </conditionalFormatting>
  <conditionalFormatting sqref="D18:D20 F17:F20 H17:H20 J17:J20 L17:L20">
    <cfRule type="cellIs" dxfId="503" priority="6" stopIfTrue="1" operator="equal">
      <formula>0</formula>
    </cfRule>
  </conditionalFormatting>
  <conditionalFormatting sqref="E17:E20 G17:G20 I17:I20 K17:K20">
    <cfRule type="cellIs" dxfId="502" priority="5" stopIfTrue="1" operator="equal">
      <formula>0</formula>
    </cfRule>
  </conditionalFormatting>
  <conditionalFormatting sqref="E23:F39">
    <cfRule type="cellIs" dxfId="501" priority="4" stopIfTrue="1" operator="equal">
      <formula>0</formula>
    </cfRule>
  </conditionalFormatting>
  <conditionalFormatting sqref="M17:M20">
    <cfRule type="cellIs" dxfId="500" priority="3" stopIfTrue="1" operator="equal">
      <formula>0</formula>
    </cfRule>
  </conditionalFormatting>
  <conditionalFormatting sqref="D17:D20">
    <cfRule type="cellIs" dxfId="499" priority="2" stopIfTrue="1" operator="equal">
      <formula>0</formula>
    </cfRule>
  </conditionalFormatting>
  <conditionalFormatting sqref="D23:D39">
    <cfRule type="cellIs" dxfId="498" priority="1" stopIfTrue="1" operator="equal">
      <formula>0</formula>
    </cfRule>
  </conditionalFormatting>
  <printOptions gridLines="1"/>
  <pageMargins left="0.75" right="0.75" top="1" bottom="1" header="0.5" footer="0.5"/>
  <pageSetup scale="88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M43"/>
  <sheetViews>
    <sheetView workbookViewId="0">
      <selection activeCell="N1" sqref="N1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7" width="5.42578125" customWidth="1"/>
    <col min="8" max="8" width="6.42578125" bestFit="1" customWidth="1"/>
    <col min="9" max="9" width="5.42578125" customWidth="1"/>
    <col min="10" max="10" width="8.5703125" bestFit="1" customWidth="1"/>
    <col min="11" max="11" width="6" bestFit="1" customWidth="1"/>
    <col min="12" max="12" width="8.42578125" bestFit="1" customWidth="1"/>
    <col min="13" max="13" width="7.5703125" bestFit="1" customWidth="1"/>
  </cols>
  <sheetData>
    <row r="1" spans="1:13" x14ac:dyDescent="0.2">
      <c r="A1" s="94" t="s">
        <v>63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</row>
    <row r="2" spans="1:13" s="1" customFormat="1" x14ac:dyDescent="0.2">
      <c r="A2" s="95"/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</row>
    <row r="3" spans="1:13" s="4" customFormat="1" ht="15.75" customHeight="1" x14ac:dyDescent="0.2">
      <c r="A3" s="96" t="s">
        <v>47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8"/>
    </row>
    <row r="4" spans="1:13" s="4" customFormat="1" ht="15.75" customHeight="1" x14ac:dyDescent="0.2">
      <c r="A4" s="99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1"/>
    </row>
    <row r="5" spans="1:13" s="4" customFormat="1" ht="12" x14ac:dyDescent="0.2">
      <c r="A5" s="8"/>
      <c r="B5" s="9"/>
      <c r="C5" s="9" t="s">
        <v>0</v>
      </c>
      <c r="D5" s="9"/>
      <c r="E5" s="9"/>
      <c r="F5" s="9"/>
      <c r="G5" s="9"/>
      <c r="H5" s="9"/>
      <c r="I5" s="9"/>
      <c r="J5" s="9" t="s">
        <v>1</v>
      </c>
      <c r="K5" s="9"/>
      <c r="L5" s="9"/>
      <c r="M5" s="10"/>
    </row>
    <row r="6" spans="1:13" s="4" customFormat="1" ht="12" x14ac:dyDescent="0.2">
      <c r="A6" s="8"/>
      <c r="B6" s="9" t="s">
        <v>2</v>
      </c>
      <c r="C6" s="11" t="s">
        <v>49</v>
      </c>
      <c r="D6" s="9"/>
      <c r="E6" s="9" t="s">
        <v>3</v>
      </c>
      <c r="F6" s="9" t="s">
        <v>3</v>
      </c>
      <c r="G6" s="9" t="s">
        <v>3</v>
      </c>
      <c r="H6" s="9"/>
      <c r="I6" s="9"/>
      <c r="J6" s="9" t="s">
        <v>4</v>
      </c>
      <c r="K6" s="9" t="s">
        <v>5</v>
      </c>
      <c r="L6" s="9"/>
      <c r="M6" s="10"/>
    </row>
    <row r="7" spans="1:13" s="5" customFormat="1" ht="12" x14ac:dyDescent="0.2">
      <c r="A7" s="12"/>
      <c r="B7" s="13" t="s">
        <v>48</v>
      </c>
      <c r="C7" s="13" t="s">
        <v>6</v>
      </c>
      <c r="D7" s="14" t="s">
        <v>45</v>
      </c>
      <c r="E7" s="15" t="s">
        <v>51</v>
      </c>
      <c r="F7" s="14" t="s">
        <v>7</v>
      </c>
      <c r="G7" s="14" t="s">
        <v>8</v>
      </c>
      <c r="H7" s="14" t="s">
        <v>9</v>
      </c>
      <c r="I7" s="14" t="s">
        <v>10</v>
      </c>
      <c r="J7" s="14" t="s">
        <v>11</v>
      </c>
      <c r="K7" s="14" t="s">
        <v>12</v>
      </c>
      <c r="L7" s="14" t="s">
        <v>13</v>
      </c>
      <c r="M7" s="16" t="s">
        <v>14</v>
      </c>
    </row>
    <row r="8" spans="1:13" s="5" customFormat="1" ht="12" x14ac:dyDescent="0.2">
      <c r="A8" s="17" t="s">
        <v>46</v>
      </c>
      <c r="B8" s="77">
        <f>(SUM(B23:B39))+B15+B21</f>
        <v>200</v>
      </c>
      <c r="C8" s="78">
        <f>(B8/$B$40)*1000</f>
        <v>22.44165170556553</v>
      </c>
      <c r="D8" s="77">
        <f t="shared" ref="D8:M8" si="0">(SUM(D23:D39))+D15+D21</f>
        <v>71</v>
      </c>
      <c r="E8" s="77">
        <f t="shared" si="0"/>
        <v>18</v>
      </c>
      <c r="F8" s="77">
        <f t="shared" si="0"/>
        <v>52</v>
      </c>
      <c r="G8" s="77">
        <f t="shared" si="0"/>
        <v>130</v>
      </c>
      <c r="H8" s="77">
        <f t="shared" si="0"/>
        <v>150</v>
      </c>
      <c r="I8" s="77">
        <f t="shared" si="0"/>
        <v>43</v>
      </c>
      <c r="J8" s="77">
        <f t="shared" si="0"/>
        <v>0</v>
      </c>
      <c r="K8" s="77">
        <f t="shared" si="0"/>
        <v>0</v>
      </c>
      <c r="L8" s="77">
        <f t="shared" si="0"/>
        <v>7</v>
      </c>
      <c r="M8" s="79">
        <f t="shared" si="0"/>
        <v>4</v>
      </c>
    </row>
    <row r="9" spans="1:13" s="5" customFormat="1" ht="12" x14ac:dyDescent="0.2">
      <c r="A9" s="17"/>
      <c r="B9" s="18"/>
      <c r="C9" s="19"/>
      <c r="D9" s="18"/>
      <c r="E9" s="18"/>
      <c r="F9" s="18"/>
      <c r="G9" s="18"/>
      <c r="H9" s="18"/>
      <c r="I9" s="18"/>
      <c r="J9" s="18"/>
      <c r="K9" s="18"/>
      <c r="L9" s="18"/>
      <c r="M9" s="38"/>
    </row>
    <row r="10" spans="1:13" s="2" customFormat="1" ht="12" x14ac:dyDescent="0.2">
      <c r="A10" s="20" t="s">
        <v>15</v>
      </c>
      <c r="B10" s="21"/>
      <c r="C10" s="22"/>
      <c r="D10" s="37"/>
      <c r="E10" s="18"/>
      <c r="F10" s="18"/>
      <c r="G10" s="18"/>
      <c r="H10" s="37"/>
      <c r="I10" s="37"/>
      <c r="J10" s="37"/>
      <c r="K10" s="37"/>
      <c r="L10" s="37"/>
      <c r="M10" s="39"/>
    </row>
    <row r="11" spans="1:13" s="2" customFormat="1" x14ac:dyDescent="0.2">
      <c r="A11" s="23" t="s">
        <v>16</v>
      </c>
      <c r="B11" s="18">
        <f>SUM(E11:G11)</f>
        <v>11</v>
      </c>
      <c r="C11" s="19">
        <f>(B11/$B$40)*1000</f>
        <v>1.234290843806104</v>
      </c>
      <c r="D11" s="40">
        <v>2</v>
      </c>
      <c r="E11" s="40">
        <v>2</v>
      </c>
      <c r="F11" s="40">
        <v>2</v>
      </c>
      <c r="G11" s="40">
        <v>7</v>
      </c>
      <c r="H11" s="40">
        <v>9</v>
      </c>
      <c r="I11" s="53">
        <v>2</v>
      </c>
      <c r="J11" s="53"/>
      <c r="K11" s="53"/>
      <c r="L11" s="53"/>
      <c r="M11" s="51">
        <v>1</v>
      </c>
    </row>
    <row r="12" spans="1:13" s="2" customFormat="1" x14ac:dyDescent="0.2">
      <c r="A12" s="23" t="s">
        <v>17</v>
      </c>
      <c r="B12" s="18">
        <f>SUM(E12:G12)</f>
        <v>0</v>
      </c>
      <c r="C12" s="19">
        <f>(B12/$B$40)*1000</f>
        <v>0</v>
      </c>
      <c r="D12" s="41"/>
      <c r="E12" s="41"/>
      <c r="F12" s="41"/>
      <c r="G12" s="41"/>
      <c r="H12" s="41"/>
      <c r="I12" s="54"/>
      <c r="J12" s="54"/>
      <c r="K12" s="54"/>
      <c r="L12" s="54"/>
      <c r="M12" s="52"/>
    </row>
    <row r="13" spans="1:13" s="2" customFormat="1" x14ac:dyDescent="0.2">
      <c r="A13" s="23" t="s">
        <v>19</v>
      </c>
      <c r="B13" s="18">
        <f>SUM(E13:G13)</f>
        <v>0</v>
      </c>
      <c r="C13" s="19">
        <f>(B13/$B$40)*1000</f>
        <v>0</v>
      </c>
      <c r="D13" s="41"/>
      <c r="E13" s="41"/>
      <c r="F13" s="41"/>
      <c r="G13" s="41"/>
      <c r="H13" s="41"/>
      <c r="I13" s="54"/>
      <c r="J13" s="54"/>
      <c r="K13" s="54"/>
      <c r="L13" s="54"/>
      <c r="M13" s="52"/>
    </row>
    <row r="14" spans="1:13" s="2" customFormat="1" x14ac:dyDescent="0.2">
      <c r="A14" s="23" t="s">
        <v>20</v>
      </c>
      <c r="B14" s="18">
        <f>SUM(E14:G14)</f>
        <v>2</v>
      </c>
      <c r="C14" s="19">
        <f>(B14/$B$40)*1000</f>
        <v>0.2244165170556553</v>
      </c>
      <c r="D14" s="41"/>
      <c r="E14" s="41">
        <v>1</v>
      </c>
      <c r="F14" s="41"/>
      <c r="G14" s="41">
        <v>1</v>
      </c>
      <c r="H14" s="41"/>
      <c r="I14" s="54">
        <v>1</v>
      </c>
      <c r="J14" s="54"/>
      <c r="K14" s="54"/>
      <c r="L14" s="54">
        <v>1</v>
      </c>
      <c r="M14" s="52"/>
    </row>
    <row r="15" spans="1:13" s="6" customFormat="1" ht="12" x14ac:dyDescent="0.2">
      <c r="A15" s="80" t="s">
        <v>21</v>
      </c>
      <c r="B15" s="83">
        <f>SUM(B11:B14)</f>
        <v>13</v>
      </c>
      <c r="C15" s="78">
        <f>(B15/B40)*1000</f>
        <v>1.4587073608617593</v>
      </c>
      <c r="D15" s="83">
        <f t="shared" ref="D15:M15" si="1">SUM(D11:D14)</f>
        <v>2</v>
      </c>
      <c r="E15" s="83">
        <f t="shared" si="1"/>
        <v>3</v>
      </c>
      <c r="F15" s="83">
        <f t="shared" si="1"/>
        <v>2</v>
      </c>
      <c r="G15" s="83">
        <f t="shared" si="1"/>
        <v>8</v>
      </c>
      <c r="H15" s="83">
        <f t="shared" si="1"/>
        <v>9</v>
      </c>
      <c r="I15" s="83">
        <f t="shared" si="1"/>
        <v>3</v>
      </c>
      <c r="J15" s="83">
        <f t="shared" si="1"/>
        <v>0</v>
      </c>
      <c r="K15" s="83">
        <f t="shared" si="1"/>
        <v>0</v>
      </c>
      <c r="L15" s="83">
        <f t="shared" si="1"/>
        <v>1</v>
      </c>
      <c r="M15" s="84">
        <f t="shared" si="1"/>
        <v>1</v>
      </c>
    </row>
    <row r="16" spans="1:13" s="6" customFormat="1" ht="12" x14ac:dyDescent="0.2">
      <c r="A16" s="24" t="s">
        <v>22</v>
      </c>
      <c r="B16" s="36"/>
      <c r="C16" s="25"/>
      <c r="D16" s="36"/>
      <c r="E16" s="36"/>
      <c r="F16" s="36"/>
      <c r="G16" s="36"/>
      <c r="H16" s="36"/>
      <c r="I16" s="36"/>
      <c r="J16" s="36"/>
      <c r="K16" s="36"/>
      <c r="L16" s="36"/>
      <c r="M16" s="42"/>
    </row>
    <row r="17" spans="1:13" s="2" customFormat="1" x14ac:dyDescent="0.2">
      <c r="A17" s="23" t="s">
        <v>23</v>
      </c>
      <c r="B17" s="18">
        <f>SUM(E17:G17)</f>
        <v>0</v>
      </c>
      <c r="C17" s="19">
        <f>(B17/$B$40)*1000</f>
        <v>0</v>
      </c>
      <c r="D17" s="41"/>
      <c r="E17" s="41"/>
      <c r="F17" s="41"/>
      <c r="G17" s="41"/>
      <c r="H17" s="41"/>
      <c r="I17" s="41"/>
      <c r="J17" s="41"/>
      <c r="K17" s="41"/>
      <c r="L17" s="41"/>
      <c r="M17" s="49"/>
    </row>
    <row r="18" spans="1:13" s="2" customFormat="1" x14ac:dyDescent="0.2">
      <c r="A18" s="23" t="s">
        <v>24</v>
      </c>
      <c r="B18" s="18">
        <f>SUM(E18:G18)</f>
        <v>5</v>
      </c>
      <c r="C18" s="19">
        <f>(B18/$B$40)*1000</f>
        <v>0.56104129263913827</v>
      </c>
      <c r="D18" s="41">
        <v>1</v>
      </c>
      <c r="E18" s="41">
        <v>1</v>
      </c>
      <c r="F18" s="41">
        <v>1</v>
      </c>
      <c r="G18" s="41">
        <v>3</v>
      </c>
      <c r="H18" s="41">
        <v>5</v>
      </c>
      <c r="I18" s="41"/>
      <c r="J18" s="41"/>
      <c r="K18" s="41"/>
      <c r="L18" s="41"/>
      <c r="M18" s="49"/>
    </row>
    <row r="19" spans="1:13" s="2" customFormat="1" x14ac:dyDescent="0.2">
      <c r="A19" s="23" t="s">
        <v>25</v>
      </c>
      <c r="B19" s="18">
        <f>SUM(E19:G19)</f>
        <v>14</v>
      </c>
      <c r="C19" s="19">
        <f>(B19/$B$40)*1000</f>
        <v>1.5709156193895872</v>
      </c>
      <c r="D19" s="41">
        <v>6</v>
      </c>
      <c r="E19" s="41">
        <v>2</v>
      </c>
      <c r="F19" s="41">
        <v>5</v>
      </c>
      <c r="G19" s="41">
        <v>7</v>
      </c>
      <c r="H19" s="41">
        <v>9</v>
      </c>
      <c r="I19" s="41">
        <v>5</v>
      </c>
      <c r="J19" s="41"/>
      <c r="K19" s="41"/>
      <c r="L19" s="41"/>
      <c r="M19" s="49"/>
    </row>
    <row r="20" spans="1:13" s="2" customFormat="1" x14ac:dyDescent="0.2">
      <c r="A20" s="23" t="s">
        <v>26</v>
      </c>
      <c r="B20" s="18">
        <f>SUM(E20:G20)</f>
        <v>7</v>
      </c>
      <c r="C20" s="19">
        <f>(B20/$B$40)*1000</f>
        <v>0.78545780969479362</v>
      </c>
      <c r="D20" s="41"/>
      <c r="E20" s="41"/>
      <c r="F20" s="41">
        <v>1</v>
      </c>
      <c r="G20" s="41">
        <v>6</v>
      </c>
      <c r="H20" s="41">
        <v>2</v>
      </c>
      <c r="I20" s="41">
        <v>5</v>
      </c>
      <c r="J20" s="41"/>
      <c r="K20" s="41"/>
      <c r="L20" s="41"/>
      <c r="M20" s="49"/>
    </row>
    <row r="21" spans="1:13" s="2" customFormat="1" ht="12" x14ac:dyDescent="0.2">
      <c r="A21" s="80" t="s">
        <v>27</v>
      </c>
      <c r="B21" s="77">
        <f>SUM(B17:B20)</f>
        <v>26</v>
      </c>
      <c r="C21" s="78">
        <f>(B21/$B$40)*1000</f>
        <v>2.9174147217235187</v>
      </c>
      <c r="D21" s="83">
        <f>SUM(D17:D20)</f>
        <v>7</v>
      </c>
      <c r="E21" s="83">
        <f t="shared" ref="E21:M21" si="2">SUM(E17:E20)</f>
        <v>3</v>
      </c>
      <c r="F21" s="83">
        <f t="shared" si="2"/>
        <v>7</v>
      </c>
      <c r="G21" s="83">
        <f t="shared" si="2"/>
        <v>16</v>
      </c>
      <c r="H21" s="83">
        <f t="shared" si="2"/>
        <v>16</v>
      </c>
      <c r="I21" s="83">
        <f t="shared" si="2"/>
        <v>10</v>
      </c>
      <c r="J21" s="83">
        <f t="shared" si="2"/>
        <v>0</v>
      </c>
      <c r="K21" s="83">
        <f t="shared" si="2"/>
        <v>0</v>
      </c>
      <c r="L21" s="83">
        <f t="shared" si="2"/>
        <v>0</v>
      </c>
      <c r="M21" s="84">
        <f t="shared" si="2"/>
        <v>0</v>
      </c>
    </row>
    <row r="22" spans="1:13" s="2" customFormat="1" ht="12" x14ac:dyDescent="0.2">
      <c r="A22" s="20" t="s">
        <v>28</v>
      </c>
      <c r="B22" s="37"/>
      <c r="C22" s="22"/>
      <c r="D22" s="18"/>
      <c r="E22" s="18"/>
      <c r="F22" s="18"/>
      <c r="G22" s="18"/>
      <c r="H22" s="18"/>
      <c r="I22" s="37"/>
      <c r="J22" s="37"/>
      <c r="K22" s="37"/>
      <c r="L22" s="37"/>
      <c r="M22" s="39"/>
    </row>
    <row r="23" spans="1:13" s="2" customFormat="1" x14ac:dyDescent="0.2">
      <c r="A23" s="26" t="s">
        <v>29</v>
      </c>
      <c r="B23" s="18">
        <f>SUM(E23:G23)</f>
        <v>76</v>
      </c>
      <c r="C23" s="19">
        <f t="shared" ref="C23:C39" si="3">(B23/$B$40)*1000</f>
        <v>8.5278276481149025</v>
      </c>
      <c r="D23" s="40">
        <v>31</v>
      </c>
      <c r="E23" s="40">
        <v>2</v>
      </c>
      <c r="F23" s="40">
        <v>20</v>
      </c>
      <c r="G23" s="40">
        <v>54</v>
      </c>
      <c r="H23" s="40">
        <v>60</v>
      </c>
      <c r="I23" s="40">
        <v>16</v>
      </c>
      <c r="J23" s="40"/>
      <c r="K23" s="40"/>
      <c r="L23" s="40"/>
      <c r="M23" s="48"/>
    </row>
    <row r="24" spans="1:13" s="2" customFormat="1" x14ac:dyDescent="0.2">
      <c r="A24" s="26" t="s">
        <v>30</v>
      </c>
      <c r="B24" s="18">
        <f t="shared" ref="B24:B39" si="4">SUM(E24:G24)</f>
        <v>0</v>
      </c>
      <c r="C24" s="19">
        <f t="shared" si="3"/>
        <v>0</v>
      </c>
      <c r="D24" s="41"/>
      <c r="E24" s="54"/>
      <c r="F24" s="54"/>
      <c r="G24" s="41"/>
      <c r="H24" s="41"/>
      <c r="I24" s="41"/>
      <c r="J24" s="41"/>
      <c r="K24" s="41"/>
      <c r="L24" s="41"/>
      <c r="M24" s="49"/>
    </row>
    <row r="25" spans="1:13" s="2" customFormat="1" x14ac:dyDescent="0.2">
      <c r="A25" s="26" t="s">
        <v>31</v>
      </c>
      <c r="B25" s="18">
        <f t="shared" si="4"/>
        <v>1</v>
      </c>
      <c r="C25" s="19">
        <f t="shared" si="3"/>
        <v>0.11220825852782765</v>
      </c>
      <c r="D25" s="41">
        <v>1</v>
      </c>
      <c r="E25" s="54"/>
      <c r="F25" s="54"/>
      <c r="G25" s="41">
        <v>1</v>
      </c>
      <c r="H25" s="41">
        <v>1</v>
      </c>
      <c r="I25" s="41"/>
      <c r="J25" s="41"/>
      <c r="K25" s="41"/>
      <c r="L25" s="41"/>
      <c r="M25" s="49"/>
    </row>
    <row r="26" spans="1:13" s="2" customFormat="1" x14ac:dyDescent="0.2">
      <c r="A26" s="26" t="s">
        <v>32</v>
      </c>
      <c r="B26" s="18">
        <f t="shared" si="4"/>
        <v>0</v>
      </c>
      <c r="C26" s="19">
        <f t="shared" si="3"/>
        <v>0</v>
      </c>
      <c r="D26" s="41"/>
      <c r="E26" s="54"/>
      <c r="F26" s="54"/>
      <c r="G26" s="41"/>
      <c r="H26" s="41"/>
      <c r="I26" s="41"/>
      <c r="J26" s="41"/>
      <c r="K26" s="41"/>
      <c r="L26" s="41"/>
      <c r="M26" s="49"/>
    </row>
    <row r="27" spans="1:13" s="2" customFormat="1" x14ac:dyDescent="0.2">
      <c r="A27" s="26" t="s">
        <v>33</v>
      </c>
      <c r="B27" s="18">
        <f t="shared" si="4"/>
        <v>0</v>
      </c>
      <c r="C27" s="19">
        <f t="shared" si="3"/>
        <v>0</v>
      </c>
      <c r="D27" s="41"/>
      <c r="E27" s="54"/>
      <c r="F27" s="54"/>
      <c r="G27" s="41"/>
      <c r="H27" s="41"/>
      <c r="I27" s="41"/>
      <c r="J27" s="41"/>
      <c r="K27" s="41"/>
      <c r="L27" s="41"/>
      <c r="M27" s="49"/>
    </row>
    <row r="28" spans="1:13" s="2" customFormat="1" x14ac:dyDescent="0.2">
      <c r="A28" s="26" t="s">
        <v>34</v>
      </c>
      <c r="B28" s="18">
        <f t="shared" si="4"/>
        <v>0</v>
      </c>
      <c r="C28" s="19">
        <f t="shared" si="3"/>
        <v>0</v>
      </c>
      <c r="D28" s="41"/>
      <c r="E28" s="54"/>
      <c r="F28" s="54"/>
      <c r="G28" s="41"/>
      <c r="H28" s="41"/>
      <c r="I28" s="41"/>
      <c r="J28" s="41"/>
      <c r="K28" s="41"/>
      <c r="L28" s="41"/>
      <c r="M28" s="49"/>
    </row>
    <row r="29" spans="1:13" s="2" customFormat="1" x14ac:dyDescent="0.2">
      <c r="A29" s="26" t="s">
        <v>35</v>
      </c>
      <c r="B29" s="18">
        <f t="shared" si="4"/>
        <v>0</v>
      </c>
      <c r="C29" s="19">
        <f t="shared" si="3"/>
        <v>0</v>
      </c>
      <c r="D29" s="41"/>
      <c r="E29" s="54"/>
      <c r="F29" s="54"/>
      <c r="G29" s="41"/>
      <c r="H29" s="41"/>
      <c r="I29" s="41"/>
      <c r="J29" s="41"/>
      <c r="K29" s="41"/>
      <c r="L29" s="41"/>
      <c r="M29" s="49"/>
    </row>
    <row r="30" spans="1:13" s="2" customFormat="1" x14ac:dyDescent="0.2">
      <c r="A30" s="26" t="s">
        <v>36</v>
      </c>
      <c r="B30" s="18">
        <f t="shared" si="4"/>
        <v>0</v>
      </c>
      <c r="C30" s="19">
        <f t="shared" si="3"/>
        <v>0</v>
      </c>
      <c r="D30" s="41"/>
      <c r="E30" s="54"/>
      <c r="F30" s="54"/>
      <c r="G30" s="41"/>
      <c r="H30" s="41"/>
      <c r="I30" s="41"/>
      <c r="J30" s="41"/>
      <c r="K30" s="41"/>
      <c r="L30" s="41"/>
      <c r="M30" s="49"/>
    </row>
    <row r="31" spans="1:13" s="2" customFormat="1" x14ac:dyDescent="0.2">
      <c r="A31" s="26" t="s">
        <v>37</v>
      </c>
      <c r="B31" s="18">
        <f t="shared" si="4"/>
        <v>4</v>
      </c>
      <c r="C31" s="19">
        <f t="shared" si="3"/>
        <v>0.44883303411131059</v>
      </c>
      <c r="D31" s="41">
        <v>3</v>
      </c>
      <c r="E31" s="54"/>
      <c r="F31" s="54">
        <v>1</v>
      </c>
      <c r="G31" s="41">
        <v>3</v>
      </c>
      <c r="H31" s="41">
        <v>4</v>
      </c>
      <c r="I31" s="41"/>
      <c r="J31" s="41"/>
      <c r="K31" s="41"/>
      <c r="L31" s="41"/>
      <c r="M31" s="49"/>
    </row>
    <row r="32" spans="1:13" s="2" customFormat="1" x14ac:dyDescent="0.2">
      <c r="A32" s="26" t="s">
        <v>38</v>
      </c>
      <c r="B32" s="18">
        <f t="shared" si="4"/>
        <v>11</v>
      </c>
      <c r="C32" s="19">
        <f t="shared" si="3"/>
        <v>1.234290843806104</v>
      </c>
      <c r="D32" s="41">
        <v>4</v>
      </c>
      <c r="E32" s="54">
        <v>1</v>
      </c>
      <c r="F32" s="54">
        <v>1</v>
      </c>
      <c r="G32" s="41">
        <v>9</v>
      </c>
      <c r="H32" s="41">
        <v>7</v>
      </c>
      <c r="I32" s="41">
        <v>3</v>
      </c>
      <c r="J32" s="41"/>
      <c r="K32" s="41"/>
      <c r="L32" s="41">
        <v>1</v>
      </c>
      <c r="M32" s="49"/>
    </row>
    <row r="33" spans="1:13" s="2" customFormat="1" x14ac:dyDescent="0.2">
      <c r="A33" s="23" t="s">
        <v>18</v>
      </c>
      <c r="B33" s="18">
        <f t="shared" si="4"/>
        <v>0</v>
      </c>
      <c r="C33" s="19">
        <f>(B33/$B$40)*1000</f>
        <v>0</v>
      </c>
      <c r="D33" s="41"/>
      <c r="E33" s="54"/>
      <c r="F33" s="54"/>
      <c r="G33" s="41"/>
      <c r="H33" s="41"/>
      <c r="I33" s="41"/>
      <c r="J33" s="41"/>
      <c r="K33" s="41"/>
      <c r="L33" s="41"/>
      <c r="M33" s="49"/>
    </row>
    <row r="34" spans="1:13" s="2" customFormat="1" x14ac:dyDescent="0.2">
      <c r="A34" s="26" t="s">
        <v>39</v>
      </c>
      <c r="B34" s="18">
        <f t="shared" si="4"/>
        <v>62</v>
      </c>
      <c r="C34" s="19">
        <f t="shared" si="3"/>
        <v>6.9569120287253137</v>
      </c>
      <c r="D34" s="41">
        <v>23</v>
      </c>
      <c r="E34" s="54">
        <v>7</v>
      </c>
      <c r="F34" s="54">
        <v>20</v>
      </c>
      <c r="G34" s="43">
        <v>35</v>
      </c>
      <c r="H34" s="41">
        <v>48</v>
      </c>
      <c r="I34" s="41">
        <v>9</v>
      </c>
      <c r="J34" s="41"/>
      <c r="K34" s="41"/>
      <c r="L34" s="41">
        <v>5</v>
      </c>
      <c r="M34" s="49">
        <v>3</v>
      </c>
    </row>
    <row r="35" spans="1:13" s="2" customFormat="1" x14ac:dyDescent="0.2">
      <c r="A35" s="26" t="s">
        <v>40</v>
      </c>
      <c r="B35" s="18">
        <f t="shared" si="4"/>
        <v>0</v>
      </c>
      <c r="C35" s="19">
        <f t="shared" si="3"/>
        <v>0</v>
      </c>
      <c r="D35" s="41"/>
      <c r="E35" s="54"/>
      <c r="F35" s="54"/>
      <c r="G35" s="43"/>
      <c r="H35" s="41"/>
      <c r="I35" s="41"/>
      <c r="J35" s="41"/>
      <c r="K35" s="41"/>
      <c r="L35" s="41"/>
      <c r="M35" s="49"/>
    </row>
    <row r="36" spans="1:13" s="2" customFormat="1" x14ac:dyDescent="0.2">
      <c r="A36" s="26" t="s">
        <v>41</v>
      </c>
      <c r="B36" s="18">
        <f t="shared" si="4"/>
        <v>0</v>
      </c>
      <c r="C36" s="19">
        <f t="shared" si="3"/>
        <v>0</v>
      </c>
      <c r="D36" s="41"/>
      <c r="E36" s="54"/>
      <c r="F36" s="54"/>
      <c r="G36" s="43"/>
      <c r="H36" s="41"/>
      <c r="I36" s="41"/>
      <c r="J36" s="41"/>
      <c r="K36" s="41"/>
      <c r="L36" s="41"/>
      <c r="M36" s="49"/>
    </row>
    <row r="37" spans="1:13" s="2" customFormat="1" x14ac:dyDescent="0.2">
      <c r="A37" s="26" t="s">
        <v>42</v>
      </c>
      <c r="B37" s="18">
        <f t="shared" si="4"/>
        <v>0</v>
      </c>
      <c r="C37" s="19">
        <f t="shared" si="3"/>
        <v>0</v>
      </c>
      <c r="D37" s="41"/>
      <c r="E37" s="54"/>
      <c r="F37" s="54"/>
      <c r="G37" s="43"/>
      <c r="H37" s="41"/>
      <c r="I37" s="41"/>
      <c r="J37" s="41"/>
      <c r="K37" s="41"/>
      <c r="L37" s="41"/>
      <c r="M37" s="49"/>
    </row>
    <row r="38" spans="1:13" s="2" customFormat="1" x14ac:dyDescent="0.2">
      <c r="A38" s="26" t="s">
        <v>43</v>
      </c>
      <c r="B38" s="18">
        <f t="shared" si="4"/>
        <v>7</v>
      </c>
      <c r="C38" s="19">
        <f t="shared" si="3"/>
        <v>0.78545780969479362</v>
      </c>
      <c r="D38" s="41"/>
      <c r="E38" s="54">
        <v>2</v>
      </c>
      <c r="F38" s="54">
        <v>1</v>
      </c>
      <c r="G38" s="43">
        <v>4</v>
      </c>
      <c r="H38" s="41">
        <v>5</v>
      </c>
      <c r="I38" s="41">
        <v>2</v>
      </c>
      <c r="J38" s="41"/>
      <c r="K38" s="41"/>
      <c r="L38" s="41"/>
      <c r="M38" s="49"/>
    </row>
    <row r="39" spans="1:13" s="2" customFormat="1" x14ac:dyDescent="0.2">
      <c r="A39" s="26" t="s">
        <v>44</v>
      </c>
      <c r="B39" s="18">
        <f t="shared" si="4"/>
        <v>0</v>
      </c>
      <c r="C39" s="19">
        <f t="shared" si="3"/>
        <v>0</v>
      </c>
      <c r="D39" s="41"/>
      <c r="E39" s="54"/>
      <c r="F39" s="54"/>
      <c r="G39" s="41"/>
      <c r="H39" s="41"/>
      <c r="I39" s="41"/>
      <c r="J39" s="41"/>
      <c r="K39" s="41"/>
      <c r="L39" s="41"/>
      <c r="M39" s="50"/>
    </row>
    <row r="40" spans="1:13" s="3" customFormat="1" ht="12" x14ac:dyDescent="0.2">
      <c r="A40" s="27" t="s">
        <v>52</v>
      </c>
      <c r="B40" s="28">
        <f>SUM(E40:G40)</f>
        <v>8912</v>
      </c>
      <c r="C40" s="29"/>
      <c r="D40" s="28">
        <v>4314</v>
      </c>
      <c r="E40" s="28">
        <v>3751</v>
      </c>
      <c r="F40" s="28">
        <v>2552</v>
      </c>
      <c r="G40" s="28">
        <v>2609</v>
      </c>
      <c r="H40" s="35">
        <v>8338</v>
      </c>
      <c r="I40" s="28">
        <v>428</v>
      </c>
      <c r="J40" s="28">
        <v>81</v>
      </c>
      <c r="K40" s="28">
        <v>65</v>
      </c>
      <c r="L40" s="28"/>
      <c r="M40" s="30">
        <v>813</v>
      </c>
    </row>
    <row r="41" spans="1:13" ht="12.75" customHeight="1" x14ac:dyDescent="0.2">
      <c r="A41" s="85" t="s">
        <v>53</v>
      </c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7"/>
    </row>
    <row r="42" spans="1:13" ht="12.75" customHeight="1" x14ac:dyDescent="0.2">
      <c r="A42" s="88"/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90"/>
    </row>
    <row r="43" spans="1:13" ht="12.75" customHeight="1" x14ac:dyDescent="0.2">
      <c r="A43" s="91"/>
      <c r="B43" s="92"/>
      <c r="C43" s="92"/>
      <c r="D43" s="92"/>
      <c r="E43" s="92"/>
      <c r="F43" s="92"/>
      <c r="G43" s="92"/>
      <c r="H43" s="92"/>
      <c r="I43" s="92"/>
      <c r="J43" s="92"/>
      <c r="K43" s="92"/>
      <c r="L43" s="92"/>
      <c r="M43" s="93"/>
    </row>
  </sheetData>
  <mergeCells count="3">
    <mergeCell ref="A41:M43"/>
    <mergeCell ref="A1:M2"/>
    <mergeCell ref="A3:M4"/>
  </mergeCells>
  <phoneticPr fontId="5" type="noConversion"/>
  <conditionalFormatting sqref="D11:G14 I11:M14 I23:M39 D24:G39 D23 G23">
    <cfRule type="cellIs" dxfId="449" priority="6" stopIfTrue="1" operator="equal">
      <formula>0</formula>
    </cfRule>
  </conditionalFormatting>
  <conditionalFormatting sqref="H23:H39">
    <cfRule type="cellIs" dxfId="448" priority="5" stopIfTrue="1" operator="equal">
      <formula>0</formula>
    </cfRule>
  </conditionalFormatting>
  <conditionalFormatting sqref="D17:D20 F17:F20 H17:H20 J17:J20 L17:L20">
    <cfRule type="cellIs" dxfId="447" priority="4" stopIfTrue="1" operator="equal">
      <formula>0</formula>
    </cfRule>
  </conditionalFormatting>
  <conditionalFormatting sqref="E17:E20 G17:G20 I17:I20 K17:K20">
    <cfRule type="cellIs" dxfId="446" priority="3" stopIfTrue="1" operator="equal">
      <formula>0</formula>
    </cfRule>
  </conditionalFormatting>
  <conditionalFormatting sqref="E23:F23">
    <cfRule type="cellIs" dxfId="445" priority="2" stopIfTrue="1" operator="equal">
      <formula>0</formula>
    </cfRule>
  </conditionalFormatting>
  <conditionalFormatting sqref="M17:M20">
    <cfRule type="cellIs" dxfId="444" priority="1" stopIfTrue="1" operator="equal">
      <formula>0</formula>
    </cfRule>
  </conditionalFormatting>
  <printOptions gridLines="1"/>
  <pageMargins left="0.5" right="0.5" top="0.5" bottom="0.5" header="0.5" footer="0.5"/>
  <pageSetup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M43"/>
  <sheetViews>
    <sheetView workbookViewId="0">
      <selection activeCell="N1" sqref="N1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7" width="5.42578125" customWidth="1"/>
    <col min="8" max="8" width="5.42578125" bestFit="1" customWidth="1"/>
    <col min="9" max="9" width="5.42578125" customWidth="1"/>
    <col min="10" max="10" width="8.5703125" bestFit="1" customWidth="1"/>
    <col min="11" max="11" width="6" bestFit="1" customWidth="1"/>
    <col min="12" max="12" width="8.42578125" bestFit="1" customWidth="1"/>
    <col min="13" max="13" width="7.5703125" bestFit="1" customWidth="1"/>
  </cols>
  <sheetData>
    <row r="1" spans="1:13" ht="12.75" customHeight="1" x14ac:dyDescent="0.2">
      <c r="A1" s="94" t="s">
        <v>64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</row>
    <row r="2" spans="1:13" s="1" customFormat="1" ht="12.75" customHeight="1" x14ac:dyDescent="0.2">
      <c r="A2" s="95"/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</row>
    <row r="3" spans="1:13" s="4" customFormat="1" ht="15.75" customHeight="1" x14ac:dyDescent="0.2">
      <c r="A3" s="96" t="s">
        <v>47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8"/>
    </row>
    <row r="4" spans="1:13" s="4" customFormat="1" ht="15.75" customHeight="1" x14ac:dyDescent="0.2">
      <c r="A4" s="99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1"/>
    </row>
    <row r="5" spans="1:13" s="4" customFormat="1" ht="12" x14ac:dyDescent="0.2">
      <c r="A5" s="8"/>
      <c r="B5" s="9"/>
      <c r="C5" s="9" t="s">
        <v>0</v>
      </c>
      <c r="D5" s="9"/>
      <c r="E5" s="9"/>
      <c r="F5" s="9"/>
      <c r="G5" s="9"/>
      <c r="H5" s="9"/>
      <c r="I5" s="9"/>
      <c r="J5" s="9" t="s">
        <v>1</v>
      </c>
      <c r="K5" s="9"/>
      <c r="L5" s="9"/>
      <c r="M5" s="10"/>
    </row>
    <row r="6" spans="1:13" s="4" customFormat="1" ht="12" x14ac:dyDescent="0.2">
      <c r="A6" s="8"/>
      <c r="B6" s="9" t="s">
        <v>2</v>
      </c>
      <c r="C6" s="11" t="s">
        <v>49</v>
      </c>
      <c r="D6" s="9"/>
      <c r="E6" s="9" t="s">
        <v>3</v>
      </c>
      <c r="F6" s="9" t="s">
        <v>3</v>
      </c>
      <c r="G6" s="9" t="s">
        <v>3</v>
      </c>
      <c r="H6" s="9"/>
      <c r="I6" s="9"/>
      <c r="J6" s="9" t="s">
        <v>4</v>
      </c>
      <c r="K6" s="9" t="s">
        <v>5</v>
      </c>
      <c r="L6" s="9"/>
      <c r="M6" s="10"/>
    </row>
    <row r="7" spans="1:13" s="5" customFormat="1" ht="12" x14ac:dyDescent="0.2">
      <c r="A7" s="12"/>
      <c r="B7" s="13" t="s">
        <v>48</v>
      </c>
      <c r="C7" s="13" t="s">
        <v>6</v>
      </c>
      <c r="D7" s="14" t="s">
        <v>45</v>
      </c>
      <c r="E7" s="15" t="s">
        <v>51</v>
      </c>
      <c r="F7" s="14" t="s">
        <v>7</v>
      </c>
      <c r="G7" s="14" t="s">
        <v>8</v>
      </c>
      <c r="H7" s="14" t="s">
        <v>9</v>
      </c>
      <c r="I7" s="14" t="s">
        <v>10</v>
      </c>
      <c r="J7" s="14" t="s">
        <v>11</v>
      </c>
      <c r="K7" s="14" t="s">
        <v>12</v>
      </c>
      <c r="L7" s="14" t="s">
        <v>13</v>
      </c>
      <c r="M7" s="16" t="s">
        <v>14</v>
      </c>
    </row>
    <row r="8" spans="1:13" s="5" customFormat="1" ht="12" x14ac:dyDescent="0.2">
      <c r="A8" s="17" t="s">
        <v>46</v>
      </c>
      <c r="B8" s="77">
        <f>(SUM(B23:B39))+B15+B21</f>
        <v>2</v>
      </c>
      <c r="C8" s="78">
        <f>(B8/$B$40)*1000</f>
        <v>1.4716703458425313</v>
      </c>
      <c r="D8" s="77">
        <f t="shared" ref="D8:M8" si="0">(SUM(D23:D39))+D15+D21</f>
        <v>0</v>
      </c>
      <c r="E8" s="77">
        <f t="shared" si="0"/>
        <v>0</v>
      </c>
      <c r="F8" s="77">
        <f t="shared" si="0"/>
        <v>0</v>
      </c>
      <c r="G8" s="77">
        <f t="shared" si="0"/>
        <v>2</v>
      </c>
      <c r="H8" s="77">
        <f t="shared" si="0"/>
        <v>1</v>
      </c>
      <c r="I8" s="77">
        <f t="shared" si="0"/>
        <v>0</v>
      </c>
      <c r="J8" s="77">
        <f t="shared" si="0"/>
        <v>0</v>
      </c>
      <c r="K8" s="77">
        <f t="shared" si="0"/>
        <v>1</v>
      </c>
      <c r="L8" s="77">
        <f t="shared" si="0"/>
        <v>0</v>
      </c>
      <c r="M8" s="79">
        <f t="shared" si="0"/>
        <v>0</v>
      </c>
    </row>
    <row r="9" spans="1:13" s="5" customFormat="1" ht="12" x14ac:dyDescent="0.2">
      <c r="A9" s="17"/>
      <c r="B9" s="18"/>
      <c r="C9" s="19"/>
      <c r="D9" s="18"/>
      <c r="E9" s="18"/>
      <c r="F9" s="18"/>
      <c r="G9" s="18"/>
      <c r="H9" s="18"/>
      <c r="I9" s="18"/>
      <c r="J9" s="18"/>
      <c r="K9" s="18"/>
      <c r="L9" s="18"/>
      <c r="M9" s="38"/>
    </row>
    <row r="10" spans="1:13" s="2" customFormat="1" ht="12" x14ac:dyDescent="0.2">
      <c r="A10" s="20" t="s">
        <v>15</v>
      </c>
      <c r="B10" s="21"/>
      <c r="C10" s="22"/>
      <c r="D10" s="37"/>
      <c r="E10" s="18"/>
      <c r="F10" s="18"/>
      <c r="G10" s="18"/>
      <c r="H10" s="37"/>
      <c r="I10" s="37"/>
      <c r="J10" s="37"/>
      <c r="K10" s="37"/>
      <c r="L10" s="37"/>
      <c r="M10" s="39"/>
    </row>
    <row r="11" spans="1:13" s="2" customFormat="1" x14ac:dyDescent="0.2">
      <c r="A11" s="23" t="s">
        <v>16</v>
      </c>
      <c r="B11" s="18">
        <f>SUM(E11:G11)</f>
        <v>0</v>
      </c>
      <c r="C11" s="19">
        <f>(B11/$B$40)*1000</f>
        <v>0</v>
      </c>
      <c r="D11" s="40"/>
      <c r="E11" s="40"/>
      <c r="F11" s="40"/>
      <c r="G11" s="40"/>
      <c r="H11" s="40"/>
      <c r="I11" s="53"/>
      <c r="J11" s="53"/>
      <c r="K11" s="53"/>
      <c r="L11" s="53"/>
      <c r="M11" s="51"/>
    </row>
    <row r="12" spans="1:13" s="2" customFormat="1" x14ac:dyDescent="0.2">
      <c r="A12" s="23" t="s">
        <v>17</v>
      </c>
      <c r="B12" s="18">
        <f>SUM(E12:G12)</f>
        <v>0</v>
      </c>
      <c r="C12" s="19">
        <f>(B12/$B$40)*1000</f>
        <v>0</v>
      </c>
      <c r="D12" s="41"/>
      <c r="E12" s="41"/>
      <c r="F12" s="41"/>
      <c r="G12" s="41"/>
      <c r="H12" s="41"/>
      <c r="I12" s="54"/>
      <c r="J12" s="54"/>
      <c r="K12" s="54"/>
      <c r="L12" s="54"/>
      <c r="M12" s="52"/>
    </row>
    <row r="13" spans="1:13" s="2" customFormat="1" x14ac:dyDescent="0.2">
      <c r="A13" s="23" t="s">
        <v>19</v>
      </c>
      <c r="B13" s="18">
        <f>SUM(E13:G13)</f>
        <v>0</v>
      </c>
      <c r="C13" s="19">
        <f>(B13/$B$40)*1000</f>
        <v>0</v>
      </c>
      <c r="D13" s="41"/>
      <c r="E13" s="41"/>
      <c r="F13" s="41"/>
      <c r="G13" s="41"/>
      <c r="H13" s="41"/>
      <c r="I13" s="54"/>
      <c r="J13" s="54"/>
      <c r="K13" s="54"/>
      <c r="L13" s="54"/>
      <c r="M13" s="52"/>
    </row>
    <row r="14" spans="1:13" s="2" customFormat="1" x14ac:dyDescent="0.2">
      <c r="A14" s="23" t="s">
        <v>20</v>
      </c>
      <c r="B14" s="18">
        <f>SUM(E14:G14)</f>
        <v>0</v>
      </c>
      <c r="C14" s="19">
        <f>(B14/$B$40)*1000</f>
        <v>0</v>
      </c>
      <c r="D14" s="41"/>
      <c r="E14" s="41"/>
      <c r="F14" s="41"/>
      <c r="G14" s="41"/>
      <c r="H14" s="41"/>
      <c r="I14" s="54"/>
      <c r="J14" s="54"/>
      <c r="K14" s="54"/>
      <c r="L14" s="54"/>
      <c r="M14" s="52"/>
    </row>
    <row r="15" spans="1:13" s="6" customFormat="1" ht="12" x14ac:dyDescent="0.2">
      <c r="A15" s="80" t="s">
        <v>21</v>
      </c>
      <c r="B15" s="83">
        <f>SUM(B11:B14)</f>
        <v>0</v>
      </c>
      <c r="C15" s="78">
        <f>(B15/B40)*1000</f>
        <v>0</v>
      </c>
      <c r="D15" s="83">
        <f t="shared" ref="D15:M15" si="1">SUM(D11:D14)</f>
        <v>0</v>
      </c>
      <c r="E15" s="83">
        <f t="shared" si="1"/>
        <v>0</v>
      </c>
      <c r="F15" s="83">
        <f t="shared" si="1"/>
        <v>0</v>
      </c>
      <c r="G15" s="83">
        <f t="shared" si="1"/>
        <v>0</v>
      </c>
      <c r="H15" s="83">
        <f t="shared" si="1"/>
        <v>0</v>
      </c>
      <c r="I15" s="83">
        <f t="shared" si="1"/>
        <v>0</v>
      </c>
      <c r="J15" s="83">
        <f t="shared" si="1"/>
        <v>0</v>
      </c>
      <c r="K15" s="83">
        <f t="shared" si="1"/>
        <v>0</v>
      </c>
      <c r="L15" s="83">
        <f t="shared" si="1"/>
        <v>0</v>
      </c>
      <c r="M15" s="84">
        <f t="shared" si="1"/>
        <v>0</v>
      </c>
    </row>
    <row r="16" spans="1:13" s="6" customFormat="1" ht="12" x14ac:dyDescent="0.2">
      <c r="A16" s="24" t="s">
        <v>22</v>
      </c>
      <c r="B16" s="36"/>
      <c r="C16" s="25"/>
      <c r="D16" s="36"/>
      <c r="E16" s="36"/>
      <c r="F16" s="36"/>
      <c r="G16" s="36"/>
      <c r="H16" s="36"/>
      <c r="I16" s="36"/>
      <c r="J16" s="36"/>
      <c r="K16" s="36"/>
      <c r="L16" s="36"/>
      <c r="M16" s="42"/>
    </row>
    <row r="17" spans="1:13" s="2" customFormat="1" x14ac:dyDescent="0.2">
      <c r="A17" s="23" t="s">
        <v>23</v>
      </c>
      <c r="B17" s="18">
        <f>SUM(E17:G17)</f>
        <v>0</v>
      </c>
      <c r="C17" s="19">
        <f>(B17/$B$40)*1000</f>
        <v>0</v>
      </c>
      <c r="D17" s="41"/>
      <c r="E17" s="41"/>
      <c r="F17" s="41"/>
      <c r="G17" s="41"/>
      <c r="H17" s="41"/>
      <c r="I17" s="41"/>
      <c r="J17" s="41"/>
      <c r="K17" s="41"/>
      <c r="L17" s="41"/>
      <c r="M17" s="49"/>
    </row>
    <row r="18" spans="1:13" s="2" customFormat="1" x14ac:dyDescent="0.2">
      <c r="A18" s="23" t="s">
        <v>24</v>
      </c>
      <c r="B18" s="18">
        <f>SUM(E18:G18)</f>
        <v>0</v>
      </c>
      <c r="C18" s="19">
        <f>(B18/$B$40)*1000</f>
        <v>0</v>
      </c>
      <c r="D18" s="41"/>
      <c r="E18" s="41"/>
      <c r="F18" s="41"/>
      <c r="G18" s="41"/>
      <c r="H18" s="41"/>
      <c r="I18" s="41"/>
      <c r="J18" s="41"/>
      <c r="K18" s="41"/>
      <c r="L18" s="41"/>
      <c r="M18" s="49"/>
    </row>
    <row r="19" spans="1:13" s="2" customFormat="1" x14ac:dyDescent="0.2">
      <c r="A19" s="23" t="s">
        <v>25</v>
      </c>
      <c r="B19" s="18">
        <f>SUM(E19:G19)</f>
        <v>0</v>
      </c>
      <c r="C19" s="19">
        <f>(B19/$B$40)*1000</f>
        <v>0</v>
      </c>
      <c r="D19" s="41"/>
      <c r="E19" s="41"/>
      <c r="F19" s="41"/>
      <c r="G19" s="41"/>
      <c r="H19" s="41"/>
      <c r="I19" s="41"/>
      <c r="J19" s="41"/>
      <c r="K19" s="41"/>
      <c r="L19" s="41"/>
      <c r="M19" s="49"/>
    </row>
    <row r="20" spans="1:13" s="2" customFormat="1" x14ac:dyDescent="0.2">
      <c r="A20" s="23" t="s">
        <v>26</v>
      </c>
      <c r="B20" s="18">
        <f>SUM(E20:G20)</f>
        <v>0</v>
      </c>
      <c r="C20" s="19">
        <f>(B20/$B$40)*1000</f>
        <v>0</v>
      </c>
      <c r="D20" s="41"/>
      <c r="E20" s="41"/>
      <c r="F20" s="41"/>
      <c r="G20" s="41"/>
      <c r="H20" s="41"/>
      <c r="I20" s="41"/>
      <c r="J20" s="41"/>
      <c r="K20" s="41"/>
      <c r="L20" s="41"/>
      <c r="M20" s="49"/>
    </row>
    <row r="21" spans="1:13" s="2" customFormat="1" ht="12" x14ac:dyDescent="0.2">
      <c r="A21" s="80" t="s">
        <v>27</v>
      </c>
      <c r="B21" s="77">
        <f>SUM(B17:B20)</f>
        <v>0</v>
      </c>
      <c r="C21" s="78">
        <f>(B21/$B$40)*1000</f>
        <v>0</v>
      </c>
      <c r="D21" s="83">
        <f>SUM(D17:D20)</f>
        <v>0</v>
      </c>
      <c r="E21" s="83">
        <f t="shared" ref="E21:M21" si="2">SUM(E17:E20)</f>
        <v>0</v>
      </c>
      <c r="F21" s="83">
        <f t="shared" si="2"/>
        <v>0</v>
      </c>
      <c r="G21" s="83">
        <f t="shared" si="2"/>
        <v>0</v>
      </c>
      <c r="H21" s="83">
        <f t="shared" si="2"/>
        <v>0</v>
      </c>
      <c r="I21" s="83">
        <f t="shared" si="2"/>
        <v>0</v>
      </c>
      <c r="J21" s="83">
        <f t="shared" si="2"/>
        <v>0</v>
      </c>
      <c r="K21" s="83">
        <f t="shared" si="2"/>
        <v>0</v>
      </c>
      <c r="L21" s="83">
        <f t="shared" si="2"/>
        <v>0</v>
      </c>
      <c r="M21" s="84">
        <f t="shared" si="2"/>
        <v>0</v>
      </c>
    </row>
    <row r="22" spans="1:13" s="2" customFormat="1" ht="12" x14ac:dyDescent="0.2">
      <c r="A22" s="20" t="s">
        <v>28</v>
      </c>
      <c r="B22" s="37"/>
      <c r="C22" s="22"/>
      <c r="D22" s="18"/>
      <c r="E22" s="18"/>
      <c r="F22" s="18"/>
      <c r="G22" s="18"/>
      <c r="H22" s="18"/>
      <c r="I22" s="37"/>
      <c r="J22" s="37"/>
      <c r="K22" s="37"/>
      <c r="L22" s="37"/>
      <c r="M22" s="39"/>
    </row>
    <row r="23" spans="1:13" s="2" customFormat="1" x14ac:dyDescent="0.2">
      <c r="A23" s="26" t="s">
        <v>29</v>
      </c>
      <c r="B23" s="18">
        <f>SUM(E23:G23)</f>
        <v>0</v>
      </c>
      <c r="C23" s="19">
        <f t="shared" ref="C23:C39" si="3">(B23/$B$40)*1000</f>
        <v>0</v>
      </c>
      <c r="D23" s="40"/>
      <c r="E23" s="40"/>
      <c r="F23" s="40"/>
      <c r="G23" s="40"/>
      <c r="H23" s="40"/>
      <c r="I23" s="40"/>
      <c r="J23" s="40"/>
      <c r="K23" s="40"/>
      <c r="L23" s="40"/>
      <c r="M23" s="48"/>
    </row>
    <row r="24" spans="1:13" s="2" customFormat="1" x14ac:dyDescent="0.2">
      <c r="A24" s="26" t="s">
        <v>30</v>
      </c>
      <c r="B24" s="18">
        <f t="shared" ref="B24:B39" si="4">SUM(E24:G24)</f>
        <v>0</v>
      </c>
      <c r="C24" s="19">
        <f t="shared" si="3"/>
        <v>0</v>
      </c>
      <c r="D24" s="41"/>
      <c r="E24" s="54"/>
      <c r="F24" s="54"/>
      <c r="G24" s="41"/>
      <c r="H24" s="41"/>
      <c r="I24" s="41"/>
      <c r="J24" s="41"/>
      <c r="K24" s="41"/>
      <c r="L24" s="41"/>
      <c r="M24" s="49"/>
    </row>
    <row r="25" spans="1:13" s="2" customFormat="1" x14ac:dyDescent="0.2">
      <c r="A25" s="26" t="s">
        <v>31</v>
      </c>
      <c r="B25" s="18">
        <f t="shared" si="4"/>
        <v>0</v>
      </c>
      <c r="C25" s="19">
        <f t="shared" si="3"/>
        <v>0</v>
      </c>
      <c r="D25" s="41"/>
      <c r="E25" s="54"/>
      <c r="F25" s="54"/>
      <c r="G25" s="41"/>
      <c r="H25" s="41"/>
      <c r="I25" s="41"/>
      <c r="J25" s="41"/>
      <c r="K25" s="41"/>
      <c r="L25" s="41"/>
      <c r="M25" s="49"/>
    </row>
    <row r="26" spans="1:13" s="2" customFormat="1" x14ac:dyDescent="0.2">
      <c r="A26" s="26" t="s">
        <v>32</v>
      </c>
      <c r="B26" s="18">
        <f t="shared" si="4"/>
        <v>0</v>
      </c>
      <c r="C26" s="19">
        <f t="shared" si="3"/>
        <v>0</v>
      </c>
      <c r="D26" s="41"/>
      <c r="E26" s="54"/>
      <c r="F26" s="54"/>
      <c r="G26" s="41"/>
      <c r="H26" s="41"/>
      <c r="I26" s="41"/>
      <c r="J26" s="41"/>
      <c r="K26" s="41"/>
      <c r="L26" s="41"/>
      <c r="M26" s="49"/>
    </row>
    <row r="27" spans="1:13" s="2" customFormat="1" x14ac:dyDescent="0.2">
      <c r="A27" s="26" t="s">
        <v>33</v>
      </c>
      <c r="B27" s="18">
        <f t="shared" si="4"/>
        <v>0</v>
      </c>
      <c r="C27" s="19">
        <f t="shared" si="3"/>
        <v>0</v>
      </c>
      <c r="D27" s="41"/>
      <c r="E27" s="54"/>
      <c r="F27" s="54"/>
      <c r="G27" s="41"/>
      <c r="H27" s="41"/>
      <c r="I27" s="41"/>
      <c r="J27" s="41"/>
      <c r="K27" s="41"/>
      <c r="L27" s="41"/>
      <c r="M27" s="49"/>
    </row>
    <row r="28" spans="1:13" s="2" customFormat="1" x14ac:dyDescent="0.2">
      <c r="A28" s="26" t="s">
        <v>34</v>
      </c>
      <c r="B28" s="18">
        <f t="shared" si="4"/>
        <v>0</v>
      </c>
      <c r="C28" s="19">
        <f t="shared" si="3"/>
        <v>0</v>
      </c>
      <c r="D28" s="41"/>
      <c r="E28" s="54"/>
      <c r="F28" s="54"/>
      <c r="G28" s="41"/>
      <c r="H28" s="41"/>
      <c r="I28" s="41"/>
      <c r="J28" s="41"/>
      <c r="K28" s="41"/>
      <c r="L28" s="41"/>
      <c r="M28" s="49"/>
    </row>
    <row r="29" spans="1:13" s="2" customFormat="1" x14ac:dyDescent="0.2">
      <c r="A29" s="26" t="s">
        <v>35</v>
      </c>
      <c r="B29" s="18">
        <f t="shared" si="4"/>
        <v>0</v>
      </c>
      <c r="C29" s="19">
        <f t="shared" si="3"/>
        <v>0</v>
      </c>
      <c r="D29" s="41"/>
      <c r="E29" s="54"/>
      <c r="F29" s="54"/>
      <c r="G29" s="41"/>
      <c r="H29" s="41"/>
      <c r="I29" s="41"/>
      <c r="J29" s="41"/>
      <c r="K29" s="41"/>
      <c r="L29" s="41"/>
      <c r="M29" s="49"/>
    </row>
    <row r="30" spans="1:13" s="2" customFormat="1" x14ac:dyDescent="0.2">
      <c r="A30" s="26" t="s">
        <v>36</v>
      </c>
      <c r="B30" s="18">
        <f t="shared" si="4"/>
        <v>0</v>
      </c>
      <c r="C30" s="19">
        <f t="shared" si="3"/>
        <v>0</v>
      </c>
      <c r="D30" s="41"/>
      <c r="E30" s="54"/>
      <c r="F30" s="54"/>
      <c r="G30" s="41"/>
      <c r="H30" s="41"/>
      <c r="I30" s="41"/>
      <c r="J30" s="41"/>
      <c r="K30" s="41"/>
      <c r="L30" s="41"/>
      <c r="M30" s="49"/>
    </row>
    <row r="31" spans="1:13" s="2" customFormat="1" x14ac:dyDescent="0.2">
      <c r="A31" s="26" t="s">
        <v>37</v>
      </c>
      <c r="B31" s="18">
        <f t="shared" si="4"/>
        <v>0</v>
      </c>
      <c r="C31" s="19">
        <f t="shared" si="3"/>
        <v>0</v>
      </c>
      <c r="D31" s="41"/>
      <c r="E31" s="54"/>
      <c r="F31" s="54"/>
      <c r="G31" s="41"/>
      <c r="H31" s="41"/>
      <c r="I31" s="41"/>
      <c r="J31" s="41"/>
      <c r="K31" s="41"/>
      <c r="L31" s="41"/>
      <c r="M31" s="49"/>
    </row>
    <row r="32" spans="1:13" s="2" customFormat="1" x14ac:dyDescent="0.2">
      <c r="A32" s="26" t="s">
        <v>38</v>
      </c>
      <c r="B32" s="18">
        <f t="shared" si="4"/>
        <v>2</v>
      </c>
      <c r="C32" s="19">
        <f t="shared" si="3"/>
        <v>1.4716703458425313</v>
      </c>
      <c r="D32" s="41"/>
      <c r="E32" s="54"/>
      <c r="F32" s="54"/>
      <c r="G32" s="41">
        <v>2</v>
      </c>
      <c r="H32" s="41">
        <v>1</v>
      </c>
      <c r="I32" s="41"/>
      <c r="J32" s="41"/>
      <c r="K32" s="41">
        <v>1</v>
      </c>
      <c r="L32" s="41"/>
      <c r="M32" s="49"/>
    </row>
    <row r="33" spans="1:13" s="2" customFormat="1" x14ac:dyDescent="0.2">
      <c r="A33" s="23" t="s">
        <v>18</v>
      </c>
      <c r="B33" s="18">
        <f t="shared" si="4"/>
        <v>0</v>
      </c>
      <c r="C33" s="19">
        <f>(B33/$B$40)*1000</f>
        <v>0</v>
      </c>
      <c r="D33" s="41"/>
      <c r="E33" s="54"/>
      <c r="F33" s="54"/>
      <c r="G33" s="41"/>
      <c r="H33" s="41"/>
      <c r="I33" s="41"/>
      <c r="J33" s="41"/>
      <c r="K33" s="41"/>
      <c r="L33" s="41"/>
      <c r="M33" s="49"/>
    </row>
    <row r="34" spans="1:13" s="2" customFormat="1" x14ac:dyDescent="0.2">
      <c r="A34" s="26" t="s">
        <v>39</v>
      </c>
      <c r="B34" s="18">
        <f t="shared" si="4"/>
        <v>0</v>
      </c>
      <c r="C34" s="19">
        <f t="shared" si="3"/>
        <v>0</v>
      </c>
      <c r="D34" s="41"/>
      <c r="E34" s="54"/>
      <c r="F34" s="54"/>
      <c r="G34" s="43"/>
      <c r="H34" s="41"/>
      <c r="I34" s="41"/>
      <c r="J34" s="41"/>
      <c r="K34" s="41"/>
      <c r="L34" s="41"/>
      <c r="M34" s="49"/>
    </row>
    <row r="35" spans="1:13" s="2" customFormat="1" x14ac:dyDescent="0.2">
      <c r="A35" s="26" t="s">
        <v>40</v>
      </c>
      <c r="B35" s="18">
        <f t="shared" si="4"/>
        <v>0</v>
      </c>
      <c r="C35" s="19">
        <f t="shared" si="3"/>
        <v>0</v>
      </c>
      <c r="D35" s="41"/>
      <c r="E35" s="54"/>
      <c r="F35" s="54"/>
      <c r="G35" s="43"/>
      <c r="H35" s="41"/>
      <c r="I35" s="41"/>
      <c r="J35" s="41"/>
      <c r="K35" s="41"/>
      <c r="L35" s="41"/>
      <c r="M35" s="49"/>
    </row>
    <row r="36" spans="1:13" s="2" customFormat="1" x14ac:dyDescent="0.2">
      <c r="A36" s="26" t="s">
        <v>41</v>
      </c>
      <c r="B36" s="18">
        <f t="shared" si="4"/>
        <v>0</v>
      </c>
      <c r="C36" s="19">
        <f t="shared" si="3"/>
        <v>0</v>
      </c>
      <c r="D36" s="41"/>
      <c r="E36" s="54"/>
      <c r="F36" s="54"/>
      <c r="G36" s="43"/>
      <c r="H36" s="41"/>
      <c r="I36" s="41"/>
      <c r="J36" s="41"/>
      <c r="K36" s="41"/>
      <c r="L36" s="41"/>
      <c r="M36" s="49"/>
    </row>
    <row r="37" spans="1:13" s="2" customFormat="1" x14ac:dyDescent="0.2">
      <c r="A37" s="26" t="s">
        <v>42</v>
      </c>
      <c r="B37" s="18">
        <f t="shared" si="4"/>
        <v>0</v>
      </c>
      <c r="C37" s="19">
        <f t="shared" si="3"/>
        <v>0</v>
      </c>
      <c r="D37" s="41"/>
      <c r="E37" s="54"/>
      <c r="F37" s="54"/>
      <c r="G37" s="43"/>
      <c r="H37" s="41"/>
      <c r="I37" s="41"/>
      <c r="J37" s="41"/>
      <c r="K37" s="41"/>
      <c r="L37" s="41"/>
      <c r="M37" s="49"/>
    </row>
    <row r="38" spans="1:13" s="2" customFormat="1" x14ac:dyDescent="0.2">
      <c r="A38" s="26" t="s">
        <v>43</v>
      </c>
      <c r="B38" s="18">
        <f t="shared" si="4"/>
        <v>0</v>
      </c>
      <c r="C38" s="19">
        <f t="shared" si="3"/>
        <v>0</v>
      </c>
      <c r="D38" s="41"/>
      <c r="E38" s="54"/>
      <c r="F38" s="54"/>
      <c r="G38" s="43"/>
      <c r="H38" s="41"/>
      <c r="I38" s="41"/>
      <c r="J38" s="41"/>
      <c r="K38" s="41"/>
      <c r="L38" s="41"/>
      <c r="M38" s="49"/>
    </row>
    <row r="39" spans="1:13" s="2" customFormat="1" x14ac:dyDescent="0.2">
      <c r="A39" s="26" t="s">
        <v>44</v>
      </c>
      <c r="B39" s="18">
        <f t="shared" si="4"/>
        <v>0</v>
      </c>
      <c r="C39" s="19">
        <f t="shared" si="3"/>
        <v>0</v>
      </c>
      <c r="D39" s="41"/>
      <c r="E39" s="54"/>
      <c r="F39" s="54"/>
      <c r="G39" s="41"/>
      <c r="H39" s="41"/>
      <c r="I39" s="41"/>
      <c r="J39" s="41"/>
      <c r="K39" s="41"/>
      <c r="L39" s="41"/>
      <c r="M39" s="50"/>
    </row>
    <row r="40" spans="1:13" s="3" customFormat="1" ht="12" x14ac:dyDescent="0.2">
      <c r="A40" s="27" t="s">
        <v>52</v>
      </c>
      <c r="B40" s="28">
        <f>SUM(E40:G40)</f>
        <v>1359</v>
      </c>
      <c r="C40" s="29"/>
      <c r="D40" s="28">
        <v>665</v>
      </c>
      <c r="E40" s="28">
        <v>580</v>
      </c>
      <c r="F40" s="28">
        <v>372</v>
      </c>
      <c r="G40" s="28">
        <v>407</v>
      </c>
      <c r="H40" s="28">
        <v>1278</v>
      </c>
      <c r="I40" s="28">
        <v>31</v>
      </c>
      <c r="J40" s="28">
        <v>39</v>
      </c>
      <c r="K40" s="28">
        <v>11</v>
      </c>
      <c r="L40" s="28"/>
      <c r="M40" s="30">
        <v>55</v>
      </c>
    </row>
    <row r="41" spans="1:13" ht="12.75" customHeight="1" x14ac:dyDescent="0.2">
      <c r="A41" s="85" t="s">
        <v>53</v>
      </c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7"/>
    </row>
    <row r="42" spans="1:13" ht="12.75" customHeight="1" x14ac:dyDescent="0.2">
      <c r="A42" s="88"/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90"/>
    </row>
    <row r="43" spans="1:13" ht="12.75" customHeight="1" x14ac:dyDescent="0.2">
      <c r="A43" s="91"/>
      <c r="B43" s="92"/>
      <c r="C43" s="92"/>
      <c r="D43" s="92"/>
      <c r="E43" s="92"/>
      <c r="F43" s="92"/>
      <c r="G43" s="92"/>
      <c r="H43" s="92"/>
      <c r="I43" s="92"/>
      <c r="J43" s="92"/>
      <c r="K43" s="92"/>
      <c r="L43" s="92"/>
      <c r="M43" s="93"/>
    </row>
  </sheetData>
  <mergeCells count="3">
    <mergeCell ref="A41:M43"/>
    <mergeCell ref="A1:M2"/>
    <mergeCell ref="A3:M4"/>
  </mergeCells>
  <phoneticPr fontId="5" type="noConversion"/>
  <conditionalFormatting sqref="D11:G14 I11:M14 I23:M39 D24:G39 D23 G23">
    <cfRule type="cellIs" dxfId="443" priority="6" stopIfTrue="1" operator="equal">
      <formula>0</formula>
    </cfRule>
  </conditionalFormatting>
  <conditionalFormatting sqref="H23:H39">
    <cfRule type="cellIs" dxfId="442" priority="5" stopIfTrue="1" operator="equal">
      <formula>0</formula>
    </cfRule>
  </conditionalFormatting>
  <conditionalFormatting sqref="D17:D20 F17:F20 H17:H20 J17:J20 L17:L20">
    <cfRule type="cellIs" dxfId="441" priority="4" stopIfTrue="1" operator="equal">
      <formula>0</formula>
    </cfRule>
  </conditionalFormatting>
  <conditionalFormatting sqref="E17:E20 G17:G20 I17:I20 K17:K20">
    <cfRule type="cellIs" dxfId="440" priority="3" stopIfTrue="1" operator="equal">
      <formula>0</formula>
    </cfRule>
  </conditionalFormatting>
  <conditionalFormatting sqref="E23:F23">
    <cfRule type="cellIs" dxfId="439" priority="2" stopIfTrue="1" operator="equal">
      <formula>0</formula>
    </cfRule>
  </conditionalFormatting>
  <conditionalFormatting sqref="M17:M20">
    <cfRule type="cellIs" dxfId="438" priority="1" stopIfTrue="1" operator="equal">
      <formula>0</formula>
    </cfRule>
  </conditionalFormatting>
  <printOptions gridLines="1"/>
  <pageMargins left="0.75" right="0.75" top="1" bottom="1" header="0.5" footer="0.5"/>
  <pageSetup scale="88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M43"/>
  <sheetViews>
    <sheetView topLeftCell="A4" workbookViewId="0">
      <selection activeCell="N1" sqref="N1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7" width="5.42578125" customWidth="1"/>
    <col min="8" max="8" width="6.42578125" bestFit="1" customWidth="1"/>
    <col min="9" max="9" width="5.42578125" customWidth="1"/>
    <col min="10" max="10" width="8.5703125" bestFit="1" customWidth="1"/>
    <col min="11" max="11" width="6" bestFit="1" customWidth="1"/>
    <col min="12" max="12" width="8.42578125" bestFit="1" customWidth="1"/>
    <col min="13" max="13" width="7.5703125" bestFit="1" customWidth="1"/>
  </cols>
  <sheetData>
    <row r="1" spans="1:13" ht="12.75" customHeight="1" x14ac:dyDescent="0.2">
      <c r="A1" s="94" t="s">
        <v>65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</row>
    <row r="2" spans="1:13" s="1" customFormat="1" ht="12.75" customHeight="1" x14ac:dyDescent="0.2">
      <c r="A2" s="95"/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</row>
    <row r="3" spans="1:13" s="4" customFormat="1" ht="15.75" customHeight="1" x14ac:dyDescent="0.2">
      <c r="A3" s="96" t="s">
        <v>47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8"/>
    </row>
    <row r="4" spans="1:13" s="4" customFormat="1" ht="15.75" customHeight="1" x14ac:dyDescent="0.2">
      <c r="A4" s="99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1"/>
    </row>
    <row r="5" spans="1:13" s="4" customFormat="1" ht="12" x14ac:dyDescent="0.2">
      <c r="A5" s="8"/>
      <c r="B5" s="9"/>
      <c r="C5" s="9" t="s">
        <v>0</v>
      </c>
      <c r="D5" s="9"/>
      <c r="E5" s="9"/>
      <c r="F5" s="9"/>
      <c r="G5" s="9"/>
      <c r="H5" s="9"/>
      <c r="I5" s="9"/>
      <c r="J5" s="9" t="s">
        <v>1</v>
      </c>
      <c r="K5" s="9"/>
      <c r="L5" s="9"/>
      <c r="M5" s="10"/>
    </row>
    <row r="6" spans="1:13" s="4" customFormat="1" ht="12" x14ac:dyDescent="0.2">
      <c r="A6" s="8"/>
      <c r="B6" s="9" t="s">
        <v>2</v>
      </c>
      <c r="C6" s="11" t="s">
        <v>49</v>
      </c>
      <c r="D6" s="9"/>
      <c r="E6" s="9" t="s">
        <v>3</v>
      </c>
      <c r="F6" s="9" t="s">
        <v>3</v>
      </c>
      <c r="G6" s="9" t="s">
        <v>3</v>
      </c>
      <c r="H6" s="9"/>
      <c r="I6" s="9"/>
      <c r="J6" s="9" t="s">
        <v>4</v>
      </c>
      <c r="K6" s="9" t="s">
        <v>5</v>
      </c>
      <c r="L6" s="9"/>
      <c r="M6" s="10"/>
    </row>
    <row r="7" spans="1:13" s="5" customFormat="1" ht="12" x14ac:dyDescent="0.2">
      <c r="A7" s="12"/>
      <c r="B7" s="13" t="s">
        <v>48</v>
      </c>
      <c r="C7" s="13" t="s">
        <v>6</v>
      </c>
      <c r="D7" s="14" t="s">
        <v>45</v>
      </c>
      <c r="E7" s="15" t="s">
        <v>51</v>
      </c>
      <c r="F7" s="14" t="s">
        <v>7</v>
      </c>
      <c r="G7" s="14" t="s">
        <v>8</v>
      </c>
      <c r="H7" s="14" t="s">
        <v>9</v>
      </c>
      <c r="I7" s="14" t="s">
        <v>10</v>
      </c>
      <c r="J7" s="14" t="s">
        <v>11</v>
      </c>
      <c r="K7" s="14" t="s">
        <v>12</v>
      </c>
      <c r="L7" s="14" t="s">
        <v>13</v>
      </c>
      <c r="M7" s="16" t="s">
        <v>14</v>
      </c>
    </row>
    <row r="8" spans="1:13" s="5" customFormat="1" ht="12" x14ac:dyDescent="0.2">
      <c r="A8" s="17" t="s">
        <v>46</v>
      </c>
      <c r="B8" s="77">
        <f>(SUM(B23:B39))+B15+B21</f>
        <v>189</v>
      </c>
      <c r="C8" s="78">
        <f>(B8/$B$40)*1000</f>
        <v>14.057270360728895</v>
      </c>
      <c r="D8" s="77">
        <f t="shared" ref="D8:M8" si="0">(SUM(D23:D39))+D15+D21</f>
        <v>68</v>
      </c>
      <c r="E8" s="77">
        <f t="shared" si="0"/>
        <v>25</v>
      </c>
      <c r="F8" s="77">
        <f t="shared" si="0"/>
        <v>57</v>
      </c>
      <c r="G8" s="77">
        <f t="shared" si="0"/>
        <v>107</v>
      </c>
      <c r="H8" s="77">
        <f t="shared" si="0"/>
        <v>58</v>
      </c>
      <c r="I8" s="77">
        <f t="shared" si="0"/>
        <v>125</v>
      </c>
      <c r="J8" s="77">
        <f t="shared" si="0"/>
        <v>1</v>
      </c>
      <c r="K8" s="77">
        <f t="shared" si="0"/>
        <v>0</v>
      </c>
      <c r="L8" s="77">
        <f t="shared" si="0"/>
        <v>5</v>
      </c>
      <c r="M8" s="79">
        <f t="shared" si="0"/>
        <v>2</v>
      </c>
    </row>
    <row r="9" spans="1:13" s="5" customFormat="1" ht="12" x14ac:dyDescent="0.2">
      <c r="A9" s="17"/>
      <c r="B9" s="18"/>
      <c r="C9" s="19"/>
      <c r="D9" s="18"/>
      <c r="E9" s="18"/>
      <c r="F9" s="18"/>
      <c r="G9" s="18"/>
      <c r="H9" s="18"/>
      <c r="I9" s="18"/>
      <c r="J9" s="18"/>
      <c r="K9" s="18"/>
      <c r="L9" s="18"/>
      <c r="M9" s="38"/>
    </row>
    <row r="10" spans="1:13" s="2" customFormat="1" ht="12" x14ac:dyDescent="0.2">
      <c r="A10" s="20" t="s">
        <v>15</v>
      </c>
      <c r="B10" s="21"/>
      <c r="C10" s="22"/>
      <c r="D10" s="37"/>
      <c r="E10" s="18"/>
      <c r="F10" s="18"/>
      <c r="G10" s="18"/>
      <c r="H10" s="37"/>
      <c r="I10" s="37"/>
      <c r="J10" s="37"/>
      <c r="K10" s="37"/>
      <c r="L10" s="37"/>
      <c r="M10" s="39"/>
    </row>
    <row r="11" spans="1:13" s="2" customFormat="1" x14ac:dyDescent="0.2">
      <c r="A11" s="23" t="s">
        <v>16</v>
      </c>
      <c r="B11" s="18">
        <f>SUM(E11:G11)</f>
        <v>13</v>
      </c>
      <c r="C11" s="19">
        <f>(B11/$B$40)*1000</f>
        <v>0.96690219412420975</v>
      </c>
      <c r="D11" s="40">
        <v>4</v>
      </c>
      <c r="E11" s="40"/>
      <c r="F11" s="40">
        <v>8</v>
      </c>
      <c r="G11" s="40">
        <v>5</v>
      </c>
      <c r="H11" s="40">
        <v>8</v>
      </c>
      <c r="I11" s="53">
        <v>5</v>
      </c>
      <c r="J11" s="53"/>
      <c r="K11" s="53"/>
      <c r="L11" s="53"/>
      <c r="M11" s="51"/>
    </row>
    <row r="12" spans="1:13" s="2" customFormat="1" x14ac:dyDescent="0.2">
      <c r="A12" s="23" t="s">
        <v>17</v>
      </c>
      <c r="B12" s="18">
        <f>SUM(E12:G12)</f>
        <v>0</v>
      </c>
      <c r="C12" s="19">
        <f>(B12/$B$40)*1000</f>
        <v>0</v>
      </c>
      <c r="D12" s="41"/>
      <c r="E12" s="41"/>
      <c r="F12" s="41"/>
      <c r="G12" s="41"/>
      <c r="H12" s="41"/>
      <c r="I12" s="54"/>
      <c r="J12" s="54"/>
      <c r="K12" s="54"/>
      <c r="L12" s="54"/>
      <c r="M12" s="52"/>
    </row>
    <row r="13" spans="1:13" s="2" customFormat="1" x14ac:dyDescent="0.2">
      <c r="A13" s="23" t="s">
        <v>19</v>
      </c>
      <c r="B13" s="18">
        <f>SUM(E13:G13)</f>
        <v>4</v>
      </c>
      <c r="C13" s="19">
        <f>(B13/$B$40)*1000</f>
        <v>0.29750836742283376</v>
      </c>
      <c r="D13" s="41"/>
      <c r="E13" s="41"/>
      <c r="F13" s="41">
        <v>2</v>
      </c>
      <c r="G13" s="41">
        <v>2</v>
      </c>
      <c r="H13" s="41">
        <v>3</v>
      </c>
      <c r="I13" s="54">
        <v>1</v>
      </c>
      <c r="J13" s="54"/>
      <c r="K13" s="54"/>
      <c r="L13" s="54"/>
      <c r="M13" s="52"/>
    </row>
    <row r="14" spans="1:13" s="2" customFormat="1" x14ac:dyDescent="0.2">
      <c r="A14" s="23" t="s">
        <v>20</v>
      </c>
      <c r="B14" s="18">
        <f>SUM(E14:G14)</f>
        <v>0</v>
      </c>
      <c r="C14" s="19">
        <f>(B14/$B$40)*1000</f>
        <v>0</v>
      </c>
      <c r="D14" s="41"/>
      <c r="E14" s="41"/>
      <c r="F14" s="41"/>
      <c r="G14" s="41"/>
      <c r="H14" s="41"/>
      <c r="I14" s="54"/>
      <c r="J14" s="54"/>
      <c r="K14" s="54"/>
      <c r="L14" s="54"/>
      <c r="M14" s="52"/>
    </row>
    <row r="15" spans="1:13" s="2" customFormat="1" ht="12" x14ac:dyDescent="0.2">
      <c r="A15" s="80" t="s">
        <v>21</v>
      </c>
      <c r="B15" s="83">
        <f>SUM(B11:B14)</f>
        <v>17</v>
      </c>
      <c r="C15" s="78">
        <f>(B15/B40)*1000</f>
        <v>1.2644105615470436</v>
      </c>
      <c r="D15" s="83">
        <f t="shared" ref="D15:M15" si="1">SUM(D11:D14)</f>
        <v>4</v>
      </c>
      <c r="E15" s="83">
        <f t="shared" si="1"/>
        <v>0</v>
      </c>
      <c r="F15" s="83">
        <f t="shared" si="1"/>
        <v>10</v>
      </c>
      <c r="G15" s="83">
        <f t="shared" si="1"/>
        <v>7</v>
      </c>
      <c r="H15" s="83">
        <f t="shared" si="1"/>
        <v>11</v>
      </c>
      <c r="I15" s="83">
        <f t="shared" si="1"/>
        <v>6</v>
      </c>
      <c r="J15" s="83">
        <f t="shared" si="1"/>
        <v>0</v>
      </c>
      <c r="K15" s="83">
        <f t="shared" si="1"/>
        <v>0</v>
      </c>
      <c r="L15" s="83">
        <f t="shared" si="1"/>
        <v>0</v>
      </c>
      <c r="M15" s="84">
        <f t="shared" si="1"/>
        <v>0</v>
      </c>
    </row>
    <row r="16" spans="1:13" s="6" customFormat="1" ht="12" x14ac:dyDescent="0.2">
      <c r="A16" s="24" t="s">
        <v>22</v>
      </c>
      <c r="B16" s="36"/>
      <c r="C16" s="25"/>
      <c r="D16" s="36"/>
      <c r="E16" s="36"/>
      <c r="F16" s="36"/>
      <c r="G16" s="36"/>
      <c r="H16" s="36"/>
      <c r="I16" s="36"/>
      <c r="J16" s="36"/>
      <c r="K16" s="36"/>
      <c r="L16" s="36"/>
      <c r="M16" s="42"/>
    </row>
    <row r="17" spans="1:13" s="6" customFormat="1" x14ac:dyDescent="0.2">
      <c r="A17" s="23" t="s">
        <v>23</v>
      </c>
      <c r="B17" s="18">
        <f>SUM(E17:G17)</f>
        <v>0</v>
      </c>
      <c r="C17" s="19">
        <f>(B17/$B$40)*1000</f>
        <v>0</v>
      </c>
      <c r="D17" s="41"/>
      <c r="E17" s="41"/>
      <c r="F17" s="41"/>
      <c r="G17" s="41"/>
      <c r="H17" s="41"/>
      <c r="I17" s="41"/>
      <c r="J17" s="41"/>
      <c r="K17" s="41"/>
      <c r="L17" s="41"/>
      <c r="M17" s="49"/>
    </row>
    <row r="18" spans="1:13" s="2" customFormat="1" x14ac:dyDescent="0.2">
      <c r="A18" s="23" t="s">
        <v>24</v>
      </c>
      <c r="B18" s="18">
        <f>SUM(E18:G18)</f>
        <v>8</v>
      </c>
      <c r="C18" s="19">
        <f>(B18/$B$40)*1000</f>
        <v>0.59501673484566753</v>
      </c>
      <c r="D18" s="41"/>
      <c r="E18" s="41">
        <v>1</v>
      </c>
      <c r="F18" s="41">
        <v>4</v>
      </c>
      <c r="G18" s="41">
        <v>3</v>
      </c>
      <c r="H18" s="41">
        <v>3</v>
      </c>
      <c r="I18" s="41">
        <v>4</v>
      </c>
      <c r="J18" s="41"/>
      <c r="K18" s="41"/>
      <c r="L18" s="41">
        <v>1</v>
      </c>
      <c r="M18" s="49"/>
    </row>
    <row r="19" spans="1:13" s="2" customFormat="1" x14ac:dyDescent="0.2">
      <c r="A19" s="23" t="s">
        <v>25</v>
      </c>
      <c r="B19" s="18">
        <f>SUM(E19:G19)</f>
        <v>36</v>
      </c>
      <c r="C19" s="19">
        <f>(B19/$B$40)*1000</f>
        <v>2.6775753068055037</v>
      </c>
      <c r="D19" s="41">
        <v>20</v>
      </c>
      <c r="E19" s="41">
        <v>5</v>
      </c>
      <c r="F19" s="41">
        <v>6</v>
      </c>
      <c r="G19" s="41">
        <v>25</v>
      </c>
      <c r="H19" s="41">
        <v>7</v>
      </c>
      <c r="I19" s="41">
        <v>29</v>
      </c>
      <c r="J19" s="41"/>
      <c r="K19" s="41"/>
      <c r="L19" s="41"/>
      <c r="M19" s="49"/>
    </row>
    <row r="20" spans="1:13" s="2" customFormat="1" x14ac:dyDescent="0.2">
      <c r="A20" s="23" t="s">
        <v>26</v>
      </c>
      <c r="B20" s="18">
        <f>SUM(E20:G20)</f>
        <v>9</v>
      </c>
      <c r="C20" s="19">
        <f>(B20/$B$40)*1000</f>
        <v>0.66939382670137593</v>
      </c>
      <c r="D20" s="41">
        <v>2</v>
      </c>
      <c r="E20" s="41"/>
      <c r="F20" s="41">
        <v>3</v>
      </c>
      <c r="G20" s="41">
        <v>6</v>
      </c>
      <c r="H20" s="41"/>
      <c r="I20" s="41">
        <v>7</v>
      </c>
      <c r="J20" s="41">
        <v>1</v>
      </c>
      <c r="K20" s="41"/>
      <c r="L20" s="41">
        <v>1</v>
      </c>
      <c r="M20" s="49"/>
    </row>
    <row r="21" spans="1:13" s="2" customFormat="1" ht="12" x14ac:dyDescent="0.2">
      <c r="A21" s="80" t="s">
        <v>27</v>
      </c>
      <c r="B21" s="77">
        <f>SUM(B17:B20)</f>
        <v>53</v>
      </c>
      <c r="C21" s="78">
        <f>(B21/$B$40)*1000</f>
        <v>3.9419858683525471</v>
      </c>
      <c r="D21" s="83">
        <f>SUM(D17:D20)</f>
        <v>22</v>
      </c>
      <c r="E21" s="83">
        <f t="shared" ref="E21:M21" si="2">SUM(E17:E20)</f>
        <v>6</v>
      </c>
      <c r="F21" s="83">
        <f t="shared" si="2"/>
        <v>13</v>
      </c>
      <c r="G21" s="83">
        <f t="shared" si="2"/>
        <v>34</v>
      </c>
      <c r="H21" s="83">
        <f t="shared" si="2"/>
        <v>10</v>
      </c>
      <c r="I21" s="83">
        <f t="shared" si="2"/>
        <v>40</v>
      </c>
      <c r="J21" s="83">
        <f t="shared" si="2"/>
        <v>1</v>
      </c>
      <c r="K21" s="83">
        <f t="shared" si="2"/>
        <v>0</v>
      </c>
      <c r="L21" s="83">
        <f t="shared" si="2"/>
        <v>2</v>
      </c>
      <c r="M21" s="84">
        <f t="shared" si="2"/>
        <v>0</v>
      </c>
    </row>
    <row r="22" spans="1:13" s="2" customFormat="1" ht="12" x14ac:dyDescent="0.2">
      <c r="A22" s="20" t="s">
        <v>28</v>
      </c>
      <c r="B22" s="37"/>
      <c r="C22" s="22"/>
      <c r="D22" s="18"/>
      <c r="E22" s="18"/>
      <c r="F22" s="18"/>
      <c r="G22" s="18"/>
      <c r="H22" s="18"/>
      <c r="I22" s="37"/>
      <c r="J22" s="37"/>
      <c r="K22" s="37"/>
      <c r="L22" s="37"/>
      <c r="M22" s="39"/>
    </row>
    <row r="23" spans="1:13" s="2" customFormat="1" x14ac:dyDescent="0.2">
      <c r="A23" s="26" t="s">
        <v>29</v>
      </c>
      <c r="B23" s="18">
        <f>SUM(E23:G23)</f>
        <v>54</v>
      </c>
      <c r="C23" s="19">
        <f t="shared" ref="C23:C39" si="3">(B23/$B$40)*1000</f>
        <v>4.016362960208256</v>
      </c>
      <c r="D23" s="40">
        <v>21</v>
      </c>
      <c r="E23" s="40">
        <v>8</v>
      </c>
      <c r="F23" s="40">
        <v>15</v>
      </c>
      <c r="G23" s="40">
        <v>31</v>
      </c>
      <c r="H23" s="40">
        <v>12</v>
      </c>
      <c r="I23" s="40">
        <v>41</v>
      </c>
      <c r="J23" s="40"/>
      <c r="K23" s="40"/>
      <c r="L23" s="40">
        <v>1</v>
      </c>
      <c r="M23" s="48">
        <v>1</v>
      </c>
    </row>
    <row r="24" spans="1:13" s="2" customFormat="1" x14ac:dyDescent="0.2">
      <c r="A24" s="26" t="s">
        <v>30</v>
      </c>
      <c r="B24" s="18">
        <f t="shared" ref="B24:B39" si="4">SUM(E24:G24)</f>
        <v>0</v>
      </c>
      <c r="C24" s="19">
        <f t="shared" si="3"/>
        <v>0</v>
      </c>
      <c r="D24" s="41"/>
      <c r="E24" s="54"/>
      <c r="F24" s="54"/>
      <c r="G24" s="41"/>
      <c r="H24" s="41"/>
      <c r="I24" s="41"/>
      <c r="J24" s="41"/>
      <c r="K24" s="41"/>
      <c r="L24" s="41"/>
      <c r="M24" s="49"/>
    </row>
    <row r="25" spans="1:13" s="2" customFormat="1" x14ac:dyDescent="0.2">
      <c r="A25" s="26" t="s">
        <v>31</v>
      </c>
      <c r="B25" s="18">
        <f t="shared" si="4"/>
        <v>1</v>
      </c>
      <c r="C25" s="19">
        <f t="shared" si="3"/>
        <v>7.4377091855708441E-2</v>
      </c>
      <c r="D25" s="41">
        <v>1</v>
      </c>
      <c r="E25" s="54"/>
      <c r="F25" s="54"/>
      <c r="G25" s="41">
        <v>1</v>
      </c>
      <c r="H25" s="41"/>
      <c r="I25" s="41">
        <v>1</v>
      </c>
      <c r="J25" s="41"/>
      <c r="K25" s="41"/>
      <c r="L25" s="41"/>
      <c r="M25" s="49"/>
    </row>
    <row r="26" spans="1:13" s="2" customFormat="1" x14ac:dyDescent="0.2">
      <c r="A26" s="26" t="s">
        <v>32</v>
      </c>
      <c r="B26" s="18">
        <f t="shared" si="4"/>
        <v>0</v>
      </c>
      <c r="C26" s="19">
        <f t="shared" si="3"/>
        <v>0</v>
      </c>
      <c r="D26" s="41"/>
      <c r="E26" s="54"/>
      <c r="F26" s="54"/>
      <c r="G26" s="41"/>
      <c r="H26" s="41"/>
      <c r="I26" s="41"/>
      <c r="J26" s="41"/>
      <c r="K26" s="41"/>
      <c r="L26" s="41"/>
      <c r="M26" s="49"/>
    </row>
    <row r="27" spans="1:13" s="2" customFormat="1" x14ac:dyDescent="0.2">
      <c r="A27" s="26" t="s">
        <v>33</v>
      </c>
      <c r="B27" s="18">
        <f t="shared" si="4"/>
        <v>0</v>
      </c>
      <c r="C27" s="19">
        <f t="shared" si="3"/>
        <v>0</v>
      </c>
      <c r="D27" s="41"/>
      <c r="E27" s="54"/>
      <c r="F27" s="54"/>
      <c r="G27" s="41"/>
      <c r="H27" s="41"/>
      <c r="I27" s="41"/>
      <c r="J27" s="41"/>
      <c r="K27" s="41"/>
      <c r="L27" s="41"/>
      <c r="M27" s="49"/>
    </row>
    <row r="28" spans="1:13" s="2" customFormat="1" x14ac:dyDescent="0.2">
      <c r="A28" s="26" t="s">
        <v>34</v>
      </c>
      <c r="B28" s="18">
        <f t="shared" si="4"/>
        <v>0</v>
      </c>
      <c r="C28" s="19">
        <f t="shared" si="3"/>
        <v>0</v>
      </c>
      <c r="D28" s="41"/>
      <c r="E28" s="54"/>
      <c r="F28" s="54"/>
      <c r="G28" s="41"/>
      <c r="H28" s="41"/>
      <c r="I28" s="41"/>
      <c r="J28" s="41"/>
      <c r="K28" s="41"/>
      <c r="L28" s="41"/>
      <c r="M28" s="49"/>
    </row>
    <row r="29" spans="1:13" s="2" customFormat="1" x14ac:dyDescent="0.2">
      <c r="A29" s="26" t="s">
        <v>35</v>
      </c>
      <c r="B29" s="18">
        <f t="shared" si="4"/>
        <v>2</v>
      </c>
      <c r="C29" s="19">
        <f t="shared" si="3"/>
        <v>0.14875418371141688</v>
      </c>
      <c r="D29" s="41">
        <v>2</v>
      </c>
      <c r="E29" s="54"/>
      <c r="F29" s="54">
        <v>1</v>
      </c>
      <c r="G29" s="41">
        <v>1</v>
      </c>
      <c r="H29" s="41"/>
      <c r="I29" s="41">
        <v>2</v>
      </c>
      <c r="J29" s="41"/>
      <c r="K29" s="41"/>
      <c r="L29" s="41"/>
      <c r="M29" s="49"/>
    </row>
    <row r="30" spans="1:13" s="2" customFormat="1" x14ac:dyDescent="0.2">
      <c r="A30" s="26" t="s">
        <v>36</v>
      </c>
      <c r="B30" s="18">
        <f t="shared" si="4"/>
        <v>0</v>
      </c>
      <c r="C30" s="19">
        <f t="shared" si="3"/>
        <v>0</v>
      </c>
      <c r="D30" s="41"/>
      <c r="E30" s="54"/>
      <c r="F30" s="54"/>
      <c r="G30" s="41"/>
      <c r="H30" s="41"/>
      <c r="I30" s="41"/>
      <c r="J30" s="41"/>
      <c r="K30" s="41"/>
      <c r="L30" s="41"/>
      <c r="M30" s="49"/>
    </row>
    <row r="31" spans="1:13" s="2" customFormat="1" x14ac:dyDescent="0.2">
      <c r="A31" s="26" t="s">
        <v>37</v>
      </c>
      <c r="B31" s="18">
        <f t="shared" si="4"/>
        <v>0</v>
      </c>
      <c r="C31" s="19">
        <f t="shared" si="3"/>
        <v>0</v>
      </c>
      <c r="D31" s="41"/>
      <c r="E31" s="54"/>
      <c r="F31" s="54"/>
      <c r="G31" s="41"/>
      <c r="H31" s="41"/>
      <c r="I31" s="41"/>
      <c r="J31" s="41"/>
      <c r="K31" s="41"/>
      <c r="L31" s="41"/>
      <c r="M31" s="49"/>
    </row>
    <row r="32" spans="1:13" s="2" customFormat="1" x14ac:dyDescent="0.2">
      <c r="A32" s="26" t="s">
        <v>38</v>
      </c>
      <c r="B32" s="18">
        <f t="shared" si="4"/>
        <v>13</v>
      </c>
      <c r="C32" s="19">
        <f t="shared" si="3"/>
        <v>0.96690219412420975</v>
      </c>
      <c r="D32" s="41">
        <v>4</v>
      </c>
      <c r="E32" s="54">
        <v>1</v>
      </c>
      <c r="F32" s="54">
        <v>4</v>
      </c>
      <c r="G32" s="41">
        <v>8</v>
      </c>
      <c r="H32" s="41">
        <v>8</v>
      </c>
      <c r="I32" s="41">
        <v>4</v>
      </c>
      <c r="J32" s="41"/>
      <c r="K32" s="41"/>
      <c r="L32" s="41">
        <v>1</v>
      </c>
      <c r="M32" s="49"/>
    </row>
    <row r="33" spans="1:13" s="2" customFormat="1" x14ac:dyDescent="0.2">
      <c r="A33" s="23" t="s">
        <v>18</v>
      </c>
      <c r="B33" s="18">
        <f t="shared" si="4"/>
        <v>0</v>
      </c>
      <c r="C33" s="19">
        <f>(B33/$B$40)*1000</f>
        <v>0</v>
      </c>
      <c r="D33" s="41"/>
      <c r="E33" s="54"/>
      <c r="F33" s="54"/>
      <c r="G33" s="41"/>
      <c r="H33" s="41"/>
      <c r="I33" s="41"/>
      <c r="J33" s="41"/>
      <c r="K33" s="41"/>
      <c r="L33" s="41"/>
      <c r="M33" s="49"/>
    </row>
    <row r="34" spans="1:13" s="2" customFormat="1" x14ac:dyDescent="0.2">
      <c r="A34" s="26" t="s">
        <v>39</v>
      </c>
      <c r="B34" s="18">
        <f t="shared" si="4"/>
        <v>35</v>
      </c>
      <c r="C34" s="19">
        <f t="shared" si="3"/>
        <v>2.6031982149497956</v>
      </c>
      <c r="D34" s="41">
        <v>14</v>
      </c>
      <c r="E34" s="54">
        <v>9</v>
      </c>
      <c r="F34" s="54">
        <v>10</v>
      </c>
      <c r="G34" s="43">
        <v>16</v>
      </c>
      <c r="H34" s="41">
        <v>10</v>
      </c>
      <c r="I34" s="41">
        <v>24</v>
      </c>
      <c r="J34" s="41"/>
      <c r="K34" s="41"/>
      <c r="L34" s="41">
        <v>1</v>
      </c>
      <c r="M34" s="49"/>
    </row>
    <row r="35" spans="1:13" s="2" customFormat="1" x14ac:dyDescent="0.2">
      <c r="A35" s="26" t="s">
        <v>40</v>
      </c>
      <c r="B35" s="18">
        <f t="shared" si="4"/>
        <v>0</v>
      </c>
      <c r="C35" s="19">
        <f t="shared" si="3"/>
        <v>0</v>
      </c>
      <c r="D35" s="41"/>
      <c r="E35" s="54"/>
      <c r="F35" s="54"/>
      <c r="G35" s="43"/>
      <c r="H35" s="41"/>
      <c r="I35" s="41"/>
      <c r="J35" s="41"/>
      <c r="K35" s="41"/>
      <c r="L35" s="41"/>
      <c r="M35" s="49"/>
    </row>
    <row r="36" spans="1:13" s="2" customFormat="1" x14ac:dyDescent="0.2">
      <c r="A36" s="26" t="s">
        <v>41</v>
      </c>
      <c r="B36" s="18">
        <f t="shared" si="4"/>
        <v>1</v>
      </c>
      <c r="C36" s="19">
        <f t="shared" si="3"/>
        <v>7.4377091855708441E-2</v>
      </c>
      <c r="D36" s="41"/>
      <c r="E36" s="54"/>
      <c r="F36" s="54">
        <v>1</v>
      </c>
      <c r="G36" s="43"/>
      <c r="H36" s="41">
        <v>1</v>
      </c>
      <c r="I36" s="41"/>
      <c r="J36" s="41"/>
      <c r="K36" s="41"/>
      <c r="L36" s="41"/>
      <c r="M36" s="49"/>
    </row>
    <row r="37" spans="1:13" s="2" customFormat="1" x14ac:dyDescent="0.2">
      <c r="A37" s="26" t="s">
        <v>42</v>
      </c>
      <c r="B37" s="18">
        <f t="shared" si="4"/>
        <v>2</v>
      </c>
      <c r="C37" s="19">
        <f t="shared" si="3"/>
        <v>0.14875418371141688</v>
      </c>
      <c r="D37" s="41"/>
      <c r="E37" s="54"/>
      <c r="F37" s="54"/>
      <c r="G37" s="43">
        <v>2</v>
      </c>
      <c r="H37" s="41">
        <v>1</v>
      </c>
      <c r="I37" s="41">
        <v>1</v>
      </c>
      <c r="J37" s="41"/>
      <c r="K37" s="41"/>
      <c r="L37" s="41"/>
      <c r="M37" s="49"/>
    </row>
    <row r="38" spans="1:13" s="2" customFormat="1" x14ac:dyDescent="0.2">
      <c r="A38" s="26" t="s">
        <v>43</v>
      </c>
      <c r="B38" s="18">
        <f t="shared" si="4"/>
        <v>6</v>
      </c>
      <c r="C38" s="19">
        <f t="shared" si="3"/>
        <v>0.44626255113425067</v>
      </c>
      <c r="D38" s="41"/>
      <c r="E38" s="54">
        <v>1</v>
      </c>
      <c r="F38" s="54">
        <v>3</v>
      </c>
      <c r="G38" s="43">
        <v>2</v>
      </c>
      <c r="H38" s="41">
        <v>2</v>
      </c>
      <c r="I38" s="41">
        <v>4</v>
      </c>
      <c r="J38" s="41"/>
      <c r="K38" s="41"/>
      <c r="L38" s="41"/>
      <c r="M38" s="49">
        <v>1</v>
      </c>
    </row>
    <row r="39" spans="1:13" s="2" customFormat="1" x14ac:dyDescent="0.2">
      <c r="A39" s="26" t="s">
        <v>44</v>
      </c>
      <c r="B39" s="18">
        <f t="shared" si="4"/>
        <v>5</v>
      </c>
      <c r="C39" s="19">
        <f t="shared" si="3"/>
        <v>0.37188545927854222</v>
      </c>
      <c r="D39" s="41"/>
      <c r="E39" s="54"/>
      <c r="F39" s="54"/>
      <c r="G39" s="41">
        <v>5</v>
      </c>
      <c r="H39" s="41">
        <v>3</v>
      </c>
      <c r="I39" s="41">
        <v>2</v>
      </c>
      <c r="J39" s="41"/>
      <c r="K39" s="41"/>
      <c r="L39" s="41"/>
      <c r="M39" s="50"/>
    </row>
    <row r="40" spans="1:13" s="3" customFormat="1" ht="12" x14ac:dyDescent="0.2">
      <c r="A40" s="27" t="s">
        <v>52</v>
      </c>
      <c r="B40" s="28">
        <f>SUM(E40:G40)</f>
        <v>13445</v>
      </c>
      <c r="C40" s="29"/>
      <c r="D40" s="28">
        <v>6618</v>
      </c>
      <c r="E40" s="28">
        <v>5771</v>
      </c>
      <c r="F40" s="28">
        <v>3886</v>
      </c>
      <c r="G40" s="28">
        <v>3788</v>
      </c>
      <c r="H40" s="35">
        <v>10193</v>
      </c>
      <c r="I40" s="28">
        <v>2808</v>
      </c>
      <c r="J40" s="28">
        <v>138</v>
      </c>
      <c r="K40" s="28">
        <v>306</v>
      </c>
      <c r="L40" s="28"/>
      <c r="M40" s="30">
        <v>1250</v>
      </c>
    </row>
    <row r="41" spans="1:13" ht="12.75" customHeight="1" x14ac:dyDescent="0.2">
      <c r="A41" s="85" t="s">
        <v>53</v>
      </c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7"/>
    </row>
    <row r="42" spans="1:13" ht="12.75" customHeight="1" x14ac:dyDescent="0.2">
      <c r="A42" s="88"/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90"/>
    </row>
    <row r="43" spans="1:13" ht="12.75" customHeight="1" x14ac:dyDescent="0.2">
      <c r="A43" s="91"/>
      <c r="B43" s="92"/>
      <c r="C43" s="92"/>
      <c r="D43" s="92"/>
      <c r="E43" s="92"/>
      <c r="F43" s="92"/>
      <c r="G43" s="92"/>
      <c r="H43" s="92"/>
      <c r="I43" s="92"/>
      <c r="J43" s="92"/>
      <c r="K43" s="92"/>
      <c r="L43" s="92"/>
      <c r="M43" s="93"/>
    </row>
  </sheetData>
  <mergeCells count="3">
    <mergeCell ref="A1:M2"/>
    <mergeCell ref="A3:M4"/>
    <mergeCell ref="A41:M43"/>
  </mergeCells>
  <phoneticPr fontId="5" type="noConversion"/>
  <conditionalFormatting sqref="D11:G14 I11:M14 I23:M39 D24:G39 D23 G23">
    <cfRule type="cellIs" dxfId="437" priority="6" stopIfTrue="1" operator="equal">
      <formula>0</formula>
    </cfRule>
  </conditionalFormatting>
  <conditionalFormatting sqref="H23:H39">
    <cfRule type="cellIs" dxfId="436" priority="5" stopIfTrue="1" operator="equal">
      <formula>0</formula>
    </cfRule>
  </conditionalFormatting>
  <conditionalFormatting sqref="D17:D20 F17:F20 H17:H20 J17:J20 L17:L20">
    <cfRule type="cellIs" dxfId="435" priority="4" stopIfTrue="1" operator="equal">
      <formula>0</formula>
    </cfRule>
  </conditionalFormatting>
  <conditionalFormatting sqref="E17:E20 G17:G20 I17:I20 K17:K20">
    <cfRule type="cellIs" dxfId="434" priority="3" stopIfTrue="1" operator="equal">
      <formula>0</formula>
    </cfRule>
  </conditionalFormatting>
  <conditionalFormatting sqref="E23:F23">
    <cfRule type="cellIs" dxfId="433" priority="2" stopIfTrue="1" operator="equal">
      <formula>0</formula>
    </cfRule>
  </conditionalFormatting>
  <conditionalFormatting sqref="M17:M20">
    <cfRule type="cellIs" dxfId="432" priority="1" stopIfTrue="1" operator="equal">
      <formula>0</formula>
    </cfRule>
  </conditionalFormatting>
  <printOptions gridLines="1"/>
  <pageMargins left="0.75" right="0.75" top="1" bottom="1" header="0.5" footer="0.5"/>
  <pageSetup scale="88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M43"/>
  <sheetViews>
    <sheetView topLeftCell="A7" workbookViewId="0">
      <selection activeCell="N1" sqref="N1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7" width="5.42578125" customWidth="1"/>
    <col min="8" max="8" width="5.42578125" bestFit="1" customWidth="1"/>
    <col min="9" max="9" width="5.42578125" customWidth="1"/>
    <col min="10" max="10" width="8.5703125" bestFit="1" customWidth="1"/>
    <col min="11" max="11" width="6" bestFit="1" customWidth="1"/>
    <col min="12" max="12" width="8.42578125" bestFit="1" customWidth="1"/>
    <col min="13" max="13" width="7.5703125" bestFit="1" customWidth="1"/>
  </cols>
  <sheetData>
    <row r="1" spans="1:13" ht="12.75" customHeight="1" x14ac:dyDescent="0.2">
      <c r="A1" s="94" t="s">
        <v>66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</row>
    <row r="2" spans="1:13" s="1" customFormat="1" ht="12.75" customHeight="1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</row>
    <row r="3" spans="1:13" s="4" customFormat="1" ht="15.75" customHeight="1" x14ac:dyDescent="0.2">
      <c r="A3" s="96" t="s">
        <v>47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8"/>
    </row>
    <row r="4" spans="1:13" s="4" customFormat="1" ht="15.75" customHeight="1" x14ac:dyDescent="0.2">
      <c r="A4" s="99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1"/>
    </row>
    <row r="5" spans="1:13" s="4" customFormat="1" ht="12" x14ac:dyDescent="0.2">
      <c r="A5" s="8"/>
      <c r="B5" s="9"/>
      <c r="C5" s="9" t="s">
        <v>0</v>
      </c>
      <c r="D5" s="9"/>
      <c r="E5" s="9"/>
      <c r="F5" s="9"/>
      <c r="G5" s="9"/>
      <c r="H5" s="9"/>
      <c r="I5" s="9"/>
      <c r="J5" s="9" t="s">
        <v>1</v>
      </c>
      <c r="K5" s="9"/>
      <c r="L5" s="9"/>
      <c r="M5" s="10"/>
    </row>
    <row r="6" spans="1:13" s="4" customFormat="1" ht="12" x14ac:dyDescent="0.2">
      <c r="A6" s="8"/>
      <c r="B6" s="9" t="s">
        <v>2</v>
      </c>
      <c r="C6" s="11" t="s">
        <v>49</v>
      </c>
      <c r="D6" s="9"/>
      <c r="E6" s="9" t="s">
        <v>3</v>
      </c>
      <c r="F6" s="9" t="s">
        <v>3</v>
      </c>
      <c r="G6" s="9" t="s">
        <v>3</v>
      </c>
      <c r="H6" s="9"/>
      <c r="I6" s="9"/>
      <c r="J6" s="9" t="s">
        <v>4</v>
      </c>
      <c r="K6" s="9" t="s">
        <v>5</v>
      </c>
      <c r="L6" s="9"/>
      <c r="M6" s="10"/>
    </row>
    <row r="7" spans="1:13" s="5" customFormat="1" ht="12" x14ac:dyDescent="0.2">
      <c r="A7" s="12"/>
      <c r="B7" s="13" t="s">
        <v>48</v>
      </c>
      <c r="C7" s="13" t="s">
        <v>6</v>
      </c>
      <c r="D7" s="14" t="s">
        <v>45</v>
      </c>
      <c r="E7" s="15" t="s">
        <v>51</v>
      </c>
      <c r="F7" s="14" t="s">
        <v>7</v>
      </c>
      <c r="G7" s="14" t="s">
        <v>8</v>
      </c>
      <c r="H7" s="14" t="s">
        <v>9</v>
      </c>
      <c r="I7" s="14" t="s">
        <v>10</v>
      </c>
      <c r="J7" s="14" t="s">
        <v>11</v>
      </c>
      <c r="K7" s="14" t="s">
        <v>12</v>
      </c>
      <c r="L7" s="14" t="s">
        <v>13</v>
      </c>
      <c r="M7" s="16" t="s">
        <v>14</v>
      </c>
    </row>
    <row r="8" spans="1:13" s="5" customFormat="1" ht="12" x14ac:dyDescent="0.2">
      <c r="A8" s="17" t="s">
        <v>46</v>
      </c>
      <c r="B8" s="77">
        <f>(SUM(B23:B39))+B15+B21</f>
        <v>19</v>
      </c>
      <c r="C8" s="78">
        <f>(B8/$B$40)*1000</f>
        <v>4.6318868844466117</v>
      </c>
      <c r="D8" s="77">
        <f t="shared" ref="D8:M8" si="0">(SUM(D23:D39))+D15+D21</f>
        <v>10</v>
      </c>
      <c r="E8" s="77">
        <f t="shared" si="0"/>
        <v>8</v>
      </c>
      <c r="F8" s="77">
        <f t="shared" si="0"/>
        <v>1</v>
      </c>
      <c r="G8" s="77">
        <f t="shared" si="0"/>
        <v>10</v>
      </c>
      <c r="H8" s="77">
        <f t="shared" si="0"/>
        <v>17</v>
      </c>
      <c r="I8" s="77">
        <f t="shared" si="0"/>
        <v>1</v>
      </c>
      <c r="J8" s="77">
        <f t="shared" si="0"/>
        <v>0</v>
      </c>
      <c r="K8" s="77">
        <f t="shared" si="0"/>
        <v>0</v>
      </c>
      <c r="L8" s="77">
        <f t="shared" si="0"/>
        <v>1</v>
      </c>
      <c r="M8" s="79">
        <f t="shared" si="0"/>
        <v>0</v>
      </c>
    </row>
    <row r="9" spans="1:13" s="5" customFormat="1" ht="12" x14ac:dyDescent="0.2">
      <c r="A9" s="17"/>
      <c r="B9" s="18"/>
      <c r="C9" s="19"/>
      <c r="D9" s="18"/>
      <c r="E9" s="18"/>
      <c r="F9" s="18"/>
      <c r="G9" s="18"/>
      <c r="H9" s="18"/>
      <c r="I9" s="18"/>
      <c r="J9" s="18"/>
      <c r="K9" s="18"/>
      <c r="L9" s="18"/>
      <c r="M9" s="38"/>
    </row>
    <row r="10" spans="1:13" s="2" customFormat="1" ht="12" x14ac:dyDescent="0.2">
      <c r="A10" s="20" t="s">
        <v>15</v>
      </c>
      <c r="B10" s="21"/>
      <c r="C10" s="22"/>
      <c r="D10" s="37"/>
      <c r="E10" s="18"/>
      <c r="F10" s="18"/>
      <c r="G10" s="18"/>
      <c r="H10" s="37"/>
      <c r="I10" s="37"/>
      <c r="J10" s="37"/>
      <c r="K10" s="37"/>
      <c r="L10" s="37"/>
      <c r="M10" s="39"/>
    </row>
    <row r="11" spans="1:13" s="2" customFormat="1" x14ac:dyDescent="0.2">
      <c r="A11" s="23" t="s">
        <v>16</v>
      </c>
      <c r="B11" s="18">
        <f>SUM(E11:G11)</f>
        <v>1</v>
      </c>
      <c r="C11" s="19">
        <f>(B11/$B$40)*1000</f>
        <v>0.24378352023403216</v>
      </c>
      <c r="D11" s="40">
        <v>1</v>
      </c>
      <c r="E11" s="40">
        <v>1</v>
      </c>
      <c r="F11" s="40"/>
      <c r="G11" s="40"/>
      <c r="H11" s="40">
        <v>1</v>
      </c>
      <c r="I11" s="53"/>
      <c r="J11" s="53"/>
      <c r="K11" s="53"/>
      <c r="L11" s="53"/>
      <c r="M11" s="51"/>
    </row>
    <row r="12" spans="1:13" s="2" customFormat="1" x14ac:dyDescent="0.2">
      <c r="A12" s="23" t="s">
        <v>17</v>
      </c>
      <c r="B12" s="18">
        <f>SUM(E12:G12)</f>
        <v>0</v>
      </c>
      <c r="C12" s="19">
        <f>(B12/$B$40)*1000</f>
        <v>0</v>
      </c>
      <c r="D12" s="41"/>
      <c r="E12" s="41"/>
      <c r="F12" s="41"/>
      <c r="G12" s="41"/>
      <c r="H12" s="41"/>
      <c r="I12" s="54"/>
      <c r="J12" s="54"/>
      <c r="K12" s="54"/>
      <c r="L12" s="54"/>
      <c r="M12" s="52"/>
    </row>
    <row r="13" spans="1:13" s="2" customFormat="1" x14ac:dyDescent="0.2">
      <c r="A13" s="23" t="s">
        <v>19</v>
      </c>
      <c r="B13" s="18">
        <f>SUM(E13:G13)</f>
        <v>0</v>
      </c>
      <c r="C13" s="19">
        <f>(B13/$B$40)*1000</f>
        <v>0</v>
      </c>
      <c r="D13" s="41"/>
      <c r="E13" s="41"/>
      <c r="F13" s="41"/>
      <c r="G13" s="41"/>
      <c r="H13" s="41"/>
      <c r="I13" s="54"/>
      <c r="J13" s="54"/>
      <c r="K13" s="54"/>
      <c r="L13" s="54"/>
      <c r="M13" s="52"/>
    </row>
    <row r="14" spans="1:13" s="2" customFormat="1" x14ac:dyDescent="0.2">
      <c r="A14" s="23" t="s">
        <v>20</v>
      </c>
      <c r="B14" s="18">
        <f>SUM(E14:G14)</f>
        <v>0</v>
      </c>
      <c r="C14" s="19">
        <f>(B14/$B$40)*1000</f>
        <v>0</v>
      </c>
      <c r="D14" s="41"/>
      <c r="E14" s="41"/>
      <c r="F14" s="41"/>
      <c r="G14" s="41"/>
      <c r="H14" s="41"/>
      <c r="I14" s="54"/>
      <c r="J14" s="54"/>
      <c r="K14" s="54"/>
      <c r="L14" s="54"/>
      <c r="M14" s="52"/>
    </row>
    <row r="15" spans="1:13" s="2" customFormat="1" ht="12" x14ac:dyDescent="0.2">
      <c r="A15" s="80" t="s">
        <v>21</v>
      </c>
      <c r="B15" s="83">
        <f>SUM(B11:B14)</f>
        <v>1</v>
      </c>
      <c r="C15" s="78">
        <f>(B15/B40)*1000</f>
        <v>0.24378352023403216</v>
      </c>
      <c r="D15" s="83">
        <f t="shared" ref="D15:M15" si="1">SUM(D11:D14)</f>
        <v>1</v>
      </c>
      <c r="E15" s="83">
        <f t="shared" si="1"/>
        <v>1</v>
      </c>
      <c r="F15" s="83">
        <f t="shared" si="1"/>
        <v>0</v>
      </c>
      <c r="G15" s="83">
        <f t="shared" si="1"/>
        <v>0</v>
      </c>
      <c r="H15" s="83">
        <f t="shared" si="1"/>
        <v>1</v>
      </c>
      <c r="I15" s="83">
        <f t="shared" si="1"/>
        <v>0</v>
      </c>
      <c r="J15" s="83">
        <f t="shared" si="1"/>
        <v>0</v>
      </c>
      <c r="K15" s="83">
        <f t="shared" si="1"/>
        <v>0</v>
      </c>
      <c r="L15" s="83">
        <f t="shared" si="1"/>
        <v>0</v>
      </c>
      <c r="M15" s="84">
        <f t="shared" si="1"/>
        <v>0</v>
      </c>
    </row>
    <row r="16" spans="1:13" s="6" customFormat="1" ht="12" x14ac:dyDescent="0.2">
      <c r="A16" s="24" t="s">
        <v>22</v>
      </c>
      <c r="B16" s="36"/>
      <c r="C16" s="25"/>
      <c r="D16" s="36"/>
      <c r="E16" s="36"/>
      <c r="F16" s="36"/>
      <c r="G16" s="36"/>
      <c r="H16" s="36"/>
      <c r="I16" s="36"/>
      <c r="J16" s="36"/>
      <c r="K16" s="36"/>
      <c r="L16" s="36"/>
      <c r="M16" s="42"/>
    </row>
    <row r="17" spans="1:13" s="6" customFormat="1" x14ac:dyDescent="0.2">
      <c r="A17" s="23" t="s">
        <v>23</v>
      </c>
      <c r="B17" s="18">
        <f>SUM(E17:G17)</f>
        <v>1</v>
      </c>
      <c r="C17" s="19">
        <f>(B17/$B$40)*1000</f>
        <v>0.24378352023403216</v>
      </c>
      <c r="D17" s="41"/>
      <c r="E17" s="41">
        <v>1</v>
      </c>
      <c r="F17" s="41"/>
      <c r="G17" s="41"/>
      <c r="H17" s="41">
        <v>1</v>
      </c>
      <c r="I17" s="41"/>
      <c r="J17" s="41"/>
      <c r="K17" s="41"/>
      <c r="L17" s="41"/>
      <c r="M17" s="49"/>
    </row>
    <row r="18" spans="1:13" s="2" customFormat="1" x14ac:dyDescent="0.2">
      <c r="A18" s="23" t="s">
        <v>24</v>
      </c>
      <c r="B18" s="18">
        <f>SUM(E18:G18)</f>
        <v>1</v>
      </c>
      <c r="C18" s="19">
        <f>(B18/$B$40)*1000</f>
        <v>0.24378352023403216</v>
      </c>
      <c r="D18" s="41">
        <v>1</v>
      </c>
      <c r="E18" s="41"/>
      <c r="F18" s="41"/>
      <c r="G18" s="41">
        <v>1</v>
      </c>
      <c r="H18" s="41">
        <v>1</v>
      </c>
      <c r="I18" s="41"/>
      <c r="J18" s="41"/>
      <c r="K18" s="41"/>
      <c r="L18" s="41"/>
      <c r="M18" s="49"/>
    </row>
    <row r="19" spans="1:13" s="2" customFormat="1" x14ac:dyDescent="0.2">
      <c r="A19" s="23" t="s">
        <v>25</v>
      </c>
      <c r="B19" s="18">
        <f>SUM(E19:G19)</f>
        <v>2</v>
      </c>
      <c r="C19" s="19">
        <f>(B19/$B$40)*1000</f>
        <v>0.48756704046806432</v>
      </c>
      <c r="D19" s="41">
        <v>2</v>
      </c>
      <c r="E19" s="41"/>
      <c r="F19" s="41"/>
      <c r="G19" s="41">
        <v>2</v>
      </c>
      <c r="H19" s="41">
        <v>1</v>
      </c>
      <c r="I19" s="41"/>
      <c r="J19" s="41"/>
      <c r="K19" s="41"/>
      <c r="L19" s="41">
        <v>1</v>
      </c>
      <c r="M19" s="49"/>
    </row>
    <row r="20" spans="1:13" s="2" customFormat="1" x14ac:dyDescent="0.2">
      <c r="A20" s="23" t="s">
        <v>26</v>
      </c>
      <c r="B20" s="18">
        <f>SUM(E20:G20)</f>
        <v>1</v>
      </c>
      <c r="C20" s="19">
        <f>(B20/$B$40)*1000</f>
        <v>0.24378352023403216</v>
      </c>
      <c r="D20" s="41"/>
      <c r="E20" s="41"/>
      <c r="F20" s="41"/>
      <c r="G20" s="41">
        <v>1</v>
      </c>
      <c r="H20" s="41">
        <v>1</v>
      </c>
      <c r="I20" s="41"/>
      <c r="J20" s="41"/>
      <c r="K20" s="41"/>
      <c r="L20" s="41"/>
      <c r="M20" s="49"/>
    </row>
    <row r="21" spans="1:13" s="2" customFormat="1" ht="12" x14ac:dyDescent="0.2">
      <c r="A21" s="80" t="s">
        <v>27</v>
      </c>
      <c r="B21" s="77">
        <f>SUM(B17:B20)</f>
        <v>5</v>
      </c>
      <c r="C21" s="78">
        <f>(B21/$B$40)*1000</f>
        <v>1.2189176011701608</v>
      </c>
      <c r="D21" s="83">
        <f>SUM(D17:D20)</f>
        <v>3</v>
      </c>
      <c r="E21" s="83">
        <f t="shared" ref="E21:M21" si="2">SUM(E17:E20)</f>
        <v>1</v>
      </c>
      <c r="F21" s="83">
        <f t="shared" si="2"/>
        <v>0</v>
      </c>
      <c r="G21" s="83">
        <f t="shared" si="2"/>
        <v>4</v>
      </c>
      <c r="H21" s="83">
        <f t="shared" si="2"/>
        <v>4</v>
      </c>
      <c r="I21" s="83">
        <f t="shared" si="2"/>
        <v>0</v>
      </c>
      <c r="J21" s="83">
        <f t="shared" si="2"/>
        <v>0</v>
      </c>
      <c r="K21" s="83">
        <f t="shared" si="2"/>
        <v>0</v>
      </c>
      <c r="L21" s="83">
        <f t="shared" si="2"/>
        <v>1</v>
      </c>
      <c r="M21" s="84">
        <f t="shared" si="2"/>
        <v>0</v>
      </c>
    </row>
    <row r="22" spans="1:13" s="2" customFormat="1" ht="12" x14ac:dyDescent="0.2">
      <c r="A22" s="20" t="s">
        <v>28</v>
      </c>
      <c r="B22" s="37"/>
      <c r="C22" s="22"/>
      <c r="D22" s="18"/>
      <c r="E22" s="18"/>
      <c r="F22" s="18"/>
      <c r="G22" s="18"/>
      <c r="H22" s="18"/>
      <c r="I22" s="37"/>
      <c r="J22" s="37"/>
      <c r="K22" s="37"/>
      <c r="L22" s="37"/>
      <c r="M22" s="39"/>
    </row>
    <row r="23" spans="1:13" s="2" customFormat="1" x14ac:dyDescent="0.2">
      <c r="A23" s="26" t="s">
        <v>29</v>
      </c>
      <c r="B23" s="18">
        <f>SUM(E23:G23)</f>
        <v>2</v>
      </c>
      <c r="C23" s="19">
        <f t="shared" ref="C23:C39" si="3">(B23/$B$40)*1000</f>
        <v>0.48756704046806432</v>
      </c>
      <c r="D23" s="40"/>
      <c r="E23" s="40">
        <v>1</v>
      </c>
      <c r="F23" s="40"/>
      <c r="G23" s="40">
        <v>1</v>
      </c>
      <c r="H23" s="40">
        <v>2</v>
      </c>
      <c r="I23" s="40"/>
      <c r="J23" s="40"/>
      <c r="K23" s="40"/>
      <c r="L23" s="40"/>
      <c r="M23" s="48"/>
    </row>
    <row r="24" spans="1:13" s="2" customFormat="1" x14ac:dyDescent="0.2">
      <c r="A24" s="26" t="s">
        <v>30</v>
      </c>
      <c r="B24" s="18">
        <f t="shared" ref="B24:B39" si="4">SUM(E24:G24)</f>
        <v>0</v>
      </c>
      <c r="C24" s="19">
        <f t="shared" si="3"/>
        <v>0</v>
      </c>
      <c r="D24" s="41"/>
      <c r="E24" s="54"/>
      <c r="F24" s="54"/>
      <c r="G24" s="41"/>
      <c r="H24" s="41"/>
      <c r="I24" s="41"/>
      <c r="J24" s="41"/>
      <c r="K24" s="41"/>
      <c r="L24" s="41"/>
      <c r="M24" s="49"/>
    </row>
    <row r="25" spans="1:13" s="2" customFormat="1" x14ac:dyDescent="0.2">
      <c r="A25" s="26" t="s">
        <v>31</v>
      </c>
      <c r="B25" s="18">
        <f t="shared" si="4"/>
        <v>0</v>
      </c>
      <c r="C25" s="19">
        <f t="shared" si="3"/>
        <v>0</v>
      </c>
      <c r="D25" s="41"/>
      <c r="E25" s="54"/>
      <c r="F25" s="54"/>
      <c r="G25" s="41"/>
      <c r="H25" s="41"/>
      <c r="I25" s="41"/>
      <c r="J25" s="41"/>
      <c r="K25" s="41"/>
      <c r="L25" s="41"/>
      <c r="M25" s="49"/>
    </row>
    <row r="26" spans="1:13" s="2" customFormat="1" x14ac:dyDescent="0.2">
      <c r="A26" s="26" t="s">
        <v>32</v>
      </c>
      <c r="B26" s="18">
        <f t="shared" si="4"/>
        <v>0</v>
      </c>
      <c r="C26" s="19">
        <f t="shared" si="3"/>
        <v>0</v>
      </c>
      <c r="D26" s="41"/>
      <c r="E26" s="54"/>
      <c r="F26" s="54"/>
      <c r="G26" s="41"/>
      <c r="H26" s="41"/>
      <c r="I26" s="41"/>
      <c r="J26" s="41"/>
      <c r="K26" s="41"/>
      <c r="L26" s="41"/>
      <c r="M26" s="49"/>
    </row>
    <row r="27" spans="1:13" s="2" customFormat="1" x14ac:dyDescent="0.2">
      <c r="A27" s="26" t="s">
        <v>33</v>
      </c>
      <c r="B27" s="18">
        <f t="shared" si="4"/>
        <v>0</v>
      </c>
      <c r="C27" s="19">
        <f t="shared" si="3"/>
        <v>0</v>
      </c>
      <c r="D27" s="41"/>
      <c r="E27" s="54"/>
      <c r="F27" s="54"/>
      <c r="G27" s="41"/>
      <c r="H27" s="41"/>
      <c r="I27" s="41"/>
      <c r="J27" s="41"/>
      <c r="K27" s="41"/>
      <c r="L27" s="41"/>
      <c r="M27" s="49"/>
    </row>
    <row r="28" spans="1:13" s="2" customFormat="1" x14ac:dyDescent="0.2">
      <c r="A28" s="26" t="s">
        <v>34</v>
      </c>
      <c r="B28" s="18">
        <f t="shared" si="4"/>
        <v>0</v>
      </c>
      <c r="C28" s="19">
        <f t="shared" si="3"/>
        <v>0</v>
      </c>
      <c r="D28" s="41"/>
      <c r="E28" s="54"/>
      <c r="F28" s="54"/>
      <c r="G28" s="41"/>
      <c r="H28" s="41"/>
      <c r="I28" s="41"/>
      <c r="J28" s="41"/>
      <c r="K28" s="41"/>
      <c r="L28" s="41"/>
      <c r="M28" s="49"/>
    </row>
    <row r="29" spans="1:13" s="2" customFormat="1" x14ac:dyDescent="0.2">
      <c r="A29" s="26" t="s">
        <v>35</v>
      </c>
      <c r="B29" s="18">
        <f t="shared" si="4"/>
        <v>0</v>
      </c>
      <c r="C29" s="19">
        <f t="shared" si="3"/>
        <v>0</v>
      </c>
      <c r="D29" s="41"/>
      <c r="E29" s="54"/>
      <c r="F29" s="54"/>
      <c r="G29" s="41"/>
      <c r="H29" s="41"/>
      <c r="I29" s="41"/>
      <c r="J29" s="41"/>
      <c r="K29" s="41"/>
      <c r="L29" s="41"/>
      <c r="M29" s="49"/>
    </row>
    <row r="30" spans="1:13" s="2" customFormat="1" x14ac:dyDescent="0.2">
      <c r="A30" s="26" t="s">
        <v>36</v>
      </c>
      <c r="B30" s="18">
        <f t="shared" si="4"/>
        <v>0</v>
      </c>
      <c r="C30" s="19">
        <f t="shared" si="3"/>
        <v>0</v>
      </c>
      <c r="D30" s="41"/>
      <c r="E30" s="54"/>
      <c r="F30" s="54"/>
      <c r="G30" s="41"/>
      <c r="H30" s="41"/>
      <c r="I30" s="41"/>
      <c r="J30" s="41"/>
      <c r="K30" s="41"/>
      <c r="L30" s="41"/>
      <c r="M30" s="49"/>
    </row>
    <row r="31" spans="1:13" s="2" customFormat="1" x14ac:dyDescent="0.2">
      <c r="A31" s="26" t="s">
        <v>37</v>
      </c>
      <c r="B31" s="18">
        <f t="shared" si="4"/>
        <v>0</v>
      </c>
      <c r="C31" s="19">
        <f t="shared" si="3"/>
        <v>0</v>
      </c>
      <c r="D31" s="41"/>
      <c r="E31" s="54"/>
      <c r="F31" s="54"/>
      <c r="G31" s="41"/>
      <c r="H31" s="41"/>
      <c r="I31" s="41"/>
      <c r="J31" s="41"/>
      <c r="K31" s="41"/>
      <c r="L31" s="41"/>
      <c r="M31" s="49"/>
    </row>
    <row r="32" spans="1:13" s="2" customFormat="1" x14ac:dyDescent="0.2">
      <c r="A32" s="26" t="s">
        <v>38</v>
      </c>
      <c r="B32" s="18">
        <f t="shared" si="4"/>
        <v>1</v>
      </c>
      <c r="C32" s="19">
        <f t="shared" si="3"/>
        <v>0.24378352023403216</v>
      </c>
      <c r="D32" s="41"/>
      <c r="E32" s="54"/>
      <c r="F32" s="54"/>
      <c r="G32" s="41">
        <v>1</v>
      </c>
      <c r="H32" s="41"/>
      <c r="I32" s="41">
        <v>1</v>
      </c>
      <c r="J32" s="41"/>
      <c r="K32" s="41"/>
      <c r="L32" s="41"/>
      <c r="M32" s="49"/>
    </row>
    <row r="33" spans="1:13" s="2" customFormat="1" x14ac:dyDescent="0.2">
      <c r="A33" s="23" t="s">
        <v>18</v>
      </c>
      <c r="B33" s="18">
        <f t="shared" si="4"/>
        <v>0</v>
      </c>
      <c r="C33" s="19">
        <f>(B33/$B$40)*1000</f>
        <v>0</v>
      </c>
      <c r="D33" s="41"/>
      <c r="E33" s="54"/>
      <c r="F33" s="54"/>
      <c r="G33" s="41"/>
      <c r="H33" s="41"/>
      <c r="I33" s="41"/>
      <c r="J33" s="41"/>
      <c r="K33" s="41"/>
      <c r="L33" s="41"/>
      <c r="M33" s="49"/>
    </row>
    <row r="34" spans="1:13" s="2" customFormat="1" x14ac:dyDescent="0.2">
      <c r="A34" s="26" t="s">
        <v>39</v>
      </c>
      <c r="B34" s="18">
        <f t="shared" si="4"/>
        <v>7</v>
      </c>
      <c r="C34" s="19">
        <f t="shared" si="3"/>
        <v>1.7064846416382253</v>
      </c>
      <c r="D34" s="41">
        <v>5</v>
      </c>
      <c r="E34" s="54">
        <v>3</v>
      </c>
      <c r="F34" s="54">
        <v>1</v>
      </c>
      <c r="G34" s="43">
        <v>3</v>
      </c>
      <c r="H34" s="41">
        <v>7</v>
      </c>
      <c r="I34" s="41"/>
      <c r="J34" s="41"/>
      <c r="K34" s="41"/>
      <c r="L34" s="41"/>
      <c r="M34" s="49"/>
    </row>
    <row r="35" spans="1:13" s="2" customFormat="1" x14ac:dyDescent="0.2">
      <c r="A35" s="26" t="s">
        <v>40</v>
      </c>
      <c r="B35" s="18">
        <f t="shared" si="4"/>
        <v>0</v>
      </c>
      <c r="C35" s="19">
        <f t="shared" si="3"/>
        <v>0</v>
      </c>
      <c r="D35" s="41"/>
      <c r="E35" s="54"/>
      <c r="F35" s="54"/>
      <c r="G35" s="43"/>
      <c r="H35" s="41"/>
      <c r="I35" s="41"/>
      <c r="J35" s="41"/>
      <c r="K35" s="41"/>
      <c r="L35" s="41"/>
      <c r="M35" s="49"/>
    </row>
    <row r="36" spans="1:13" s="2" customFormat="1" x14ac:dyDescent="0.2">
      <c r="A36" s="26" t="s">
        <v>41</v>
      </c>
      <c r="B36" s="18">
        <f t="shared" si="4"/>
        <v>0</v>
      </c>
      <c r="C36" s="19">
        <f t="shared" si="3"/>
        <v>0</v>
      </c>
      <c r="D36" s="41"/>
      <c r="E36" s="54"/>
      <c r="F36" s="54"/>
      <c r="G36" s="43"/>
      <c r="H36" s="41"/>
      <c r="I36" s="41"/>
      <c r="J36" s="41"/>
      <c r="K36" s="41"/>
      <c r="L36" s="41"/>
      <c r="M36" s="49"/>
    </row>
    <row r="37" spans="1:13" s="2" customFormat="1" x14ac:dyDescent="0.2">
      <c r="A37" s="26" t="s">
        <v>42</v>
      </c>
      <c r="B37" s="18">
        <f t="shared" si="4"/>
        <v>0</v>
      </c>
      <c r="C37" s="19">
        <f t="shared" si="3"/>
        <v>0</v>
      </c>
      <c r="D37" s="41"/>
      <c r="E37" s="54"/>
      <c r="F37" s="54"/>
      <c r="G37" s="43"/>
      <c r="H37" s="41"/>
      <c r="I37" s="41"/>
      <c r="J37" s="41"/>
      <c r="K37" s="41"/>
      <c r="L37" s="41"/>
      <c r="M37" s="49"/>
    </row>
    <row r="38" spans="1:13" s="2" customFormat="1" x14ac:dyDescent="0.2">
      <c r="A38" s="26" t="s">
        <v>43</v>
      </c>
      <c r="B38" s="18">
        <f t="shared" si="4"/>
        <v>3</v>
      </c>
      <c r="C38" s="19">
        <f t="shared" si="3"/>
        <v>0.73135056070209659</v>
      </c>
      <c r="D38" s="41">
        <v>1</v>
      </c>
      <c r="E38" s="54">
        <v>2</v>
      </c>
      <c r="F38" s="54"/>
      <c r="G38" s="43">
        <v>1</v>
      </c>
      <c r="H38" s="41">
        <v>3</v>
      </c>
      <c r="I38" s="41"/>
      <c r="J38" s="41"/>
      <c r="K38" s="41"/>
      <c r="L38" s="41"/>
      <c r="M38" s="49"/>
    </row>
    <row r="39" spans="1:13" s="2" customFormat="1" x14ac:dyDescent="0.2">
      <c r="A39" s="26" t="s">
        <v>44</v>
      </c>
      <c r="B39" s="18">
        <f t="shared" si="4"/>
        <v>0</v>
      </c>
      <c r="C39" s="19">
        <f t="shared" si="3"/>
        <v>0</v>
      </c>
      <c r="D39" s="41"/>
      <c r="E39" s="54"/>
      <c r="F39" s="54"/>
      <c r="G39" s="41"/>
      <c r="H39" s="41"/>
      <c r="I39" s="41"/>
      <c r="J39" s="41"/>
      <c r="K39" s="41"/>
      <c r="L39" s="41"/>
      <c r="M39" s="50"/>
    </row>
    <row r="40" spans="1:13" s="3" customFormat="1" ht="12" x14ac:dyDescent="0.2">
      <c r="A40" s="27" t="s">
        <v>52</v>
      </c>
      <c r="B40" s="28">
        <f>SUM(E40:G40)</f>
        <v>4102</v>
      </c>
      <c r="C40" s="29"/>
      <c r="D40" s="28">
        <v>2041</v>
      </c>
      <c r="E40" s="28">
        <v>1798</v>
      </c>
      <c r="F40" s="28">
        <v>1155</v>
      </c>
      <c r="G40" s="28">
        <v>1149</v>
      </c>
      <c r="H40" s="28">
        <v>3955</v>
      </c>
      <c r="I40" s="28">
        <v>72</v>
      </c>
      <c r="J40" s="28">
        <v>33</v>
      </c>
      <c r="K40" s="28">
        <v>42</v>
      </c>
      <c r="L40" s="28"/>
      <c r="M40" s="30">
        <v>336</v>
      </c>
    </row>
    <row r="41" spans="1:13" ht="12.75" customHeight="1" x14ac:dyDescent="0.2">
      <c r="A41" s="85" t="s">
        <v>53</v>
      </c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7"/>
    </row>
    <row r="42" spans="1:13" ht="12.75" customHeight="1" x14ac:dyDescent="0.2">
      <c r="A42" s="88"/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90"/>
    </row>
    <row r="43" spans="1:13" ht="12.75" customHeight="1" x14ac:dyDescent="0.2">
      <c r="A43" s="91"/>
      <c r="B43" s="92"/>
      <c r="C43" s="92"/>
      <c r="D43" s="92"/>
      <c r="E43" s="92"/>
      <c r="F43" s="92"/>
      <c r="G43" s="92"/>
      <c r="H43" s="92"/>
      <c r="I43" s="92"/>
      <c r="J43" s="92"/>
      <c r="K43" s="92"/>
      <c r="L43" s="92"/>
      <c r="M43" s="93"/>
    </row>
  </sheetData>
  <mergeCells count="3">
    <mergeCell ref="A1:M2"/>
    <mergeCell ref="A3:M4"/>
    <mergeCell ref="A41:M43"/>
  </mergeCells>
  <phoneticPr fontId="5" type="noConversion"/>
  <conditionalFormatting sqref="D11:G14 I11:M14 I23:M39 D24:G39 D23 G23">
    <cfRule type="cellIs" dxfId="431" priority="6" stopIfTrue="1" operator="equal">
      <formula>0</formula>
    </cfRule>
  </conditionalFormatting>
  <conditionalFormatting sqref="H23:H39">
    <cfRule type="cellIs" dxfId="430" priority="5" stopIfTrue="1" operator="equal">
      <formula>0</formula>
    </cfRule>
  </conditionalFormatting>
  <conditionalFormatting sqref="D17:D20 F17:F20 H17:H20 J17:J20 L17:L20">
    <cfRule type="cellIs" dxfId="429" priority="4" stopIfTrue="1" operator="equal">
      <formula>0</formula>
    </cfRule>
  </conditionalFormatting>
  <conditionalFormatting sqref="E17:E20 G17:G20 I17:I20 K17:K20">
    <cfRule type="cellIs" dxfId="428" priority="3" stopIfTrue="1" operator="equal">
      <formula>0</formula>
    </cfRule>
  </conditionalFormatting>
  <conditionalFormatting sqref="E23:F23">
    <cfRule type="cellIs" dxfId="427" priority="2" stopIfTrue="1" operator="equal">
      <formula>0</formula>
    </cfRule>
  </conditionalFormatting>
  <conditionalFormatting sqref="M17:M20">
    <cfRule type="cellIs" dxfId="426" priority="1" stopIfTrue="1" operator="equal">
      <formula>0</formula>
    </cfRule>
  </conditionalFormatting>
  <printOptions gridLines="1"/>
  <pageMargins left="0.75" right="0.75" top="1" bottom="1" header="0.5" footer="0.5"/>
  <pageSetup scale="88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M43"/>
  <sheetViews>
    <sheetView topLeftCell="A7" workbookViewId="0">
      <selection activeCell="N1" sqref="N1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7" width="5.42578125" customWidth="1"/>
    <col min="8" max="8" width="6.42578125" bestFit="1" customWidth="1"/>
    <col min="9" max="9" width="5.42578125" customWidth="1"/>
    <col min="10" max="10" width="8.5703125" bestFit="1" customWidth="1"/>
    <col min="11" max="11" width="6" bestFit="1" customWidth="1"/>
    <col min="12" max="12" width="8.42578125" bestFit="1" customWidth="1"/>
    <col min="13" max="13" width="7.5703125" bestFit="1" customWidth="1"/>
  </cols>
  <sheetData>
    <row r="1" spans="1:13" ht="12.75" customHeight="1" x14ac:dyDescent="0.2">
      <c r="A1" s="94" t="s">
        <v>67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</row>
    <row r="2" spans="1:13" s="1" customFormat="1" ht="12.75" customHeight="1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</row>
    <row r="3" spans="1:13" s="4" customFormat="1" ht="15.75" customHeight="1" x14ac:dyDescent="0.2">
      <c r="A3" s="96" t="s">
        <v>47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8"/>
    </row>
    <row r="4" spans="1:13" s="4" customFormat="1" ht="15.75" customHeight="1" x14ac:dyDescent="0.2">
      <c r="A4" s="99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1"/>
    </row>
    <row r="5" spans="1:13" s="4" customFormat="1" ht="12" x14ac:dyDescent="0.2">
      <c r="A5" s="8"/>
      <c r="B5" s="9"/>
      <c r="C5" s="9" t="s">
        <v>0</v>
      </c>
      <c r="D5" s="9"/>
      <c r="E5" s="9"/>
      <c r="F5" s="9"/>
      <c r="G5" s="9"/>
      <c r="H5" s="9"/>
      <c r="I5" s="9"/>
      <c r="J5" s="9" t="s">
        <v>1</v>
      </c>
      <c r="K5" s="9"/>
      <c r="L5" s="9"/>
      <c r="M5" s="10"/>
    </row>
    <row r="6" spans="1:13" s="4" customFormat="1" ht="12" x14ac:dyDescent="0.2">
      <c r="A6" s="8"/>
      <c r="B6" s="9" t="s">
        <v>2</v>
      </c>
      <c r="C6" s="11" t="s">
        <v>49</v>
      </c>
      <c r="D6" s="9"/>
      <c r="E6" s="9" t="s">
        <v>3</v>
      </c>
      <c r="F6" s="9" t="s">
        <v>3</v>
      </c>
      <c r="G6" s="9" t="s">
        <v>3</v>
      </c>
      <c r="H6" s="9"/>
      <c r="I6" s="9"/>
      <c r="J6" s="9" t="s">
        <v>4</v>
      </c>
      <c r="K6" s="9" t="s">
        <v>5</v>
      </c>
      <c r="L6" s="9"/>
      <c r="M6" s="10"/>
    </row>
    <row r="7" spans="1:13" s="5" customFormat="1" ht="12" x14ac:dyDescent="0.2">
      <c r="A7" s="12"/>
      <c r="B7" s="13" t="s">
        <v>48</v>
      </c>
      <c r="C7" s="13" t="s">
        <v>6</v>
      </c>
      <c r="D7" s="14" t="s">
        <v>45</v>
      </c>
      <c r="E7" s="15" t="s">
        <v>51</v>
      </c>
      <c r="F7" s="14" t="s">
        <v>7</v>
      </c>
      <c r="G7" s="14" t="s">
        <v>8</v>
      </c>
      <c r="H7" s="14" t="s">
        <v>9</v>
      </c>
      <c r="I7" s="14" t="s">
        <v>10</v>
      </c>
      <c r="J7" s="14" t="s">
        <v>11</v>
      </c>
      <c r="K7" s="14" t="s">
        <v>12</v>
      </c>
      <c r="L7" s="14" t="s">
        <v>13</v>
      </c>
      <c r="M7" s="16" t="s">
        <v>14</v>
      </c>
    </row>
    <row r="8" spans="1:13" s="5" customFormat="1" ht="12" x14ac:dyDescent="0.2">
      <c r="A8" s="17" t="s">
        <v>46</v>
      </c>
      <c r="B8" s="77">
        <f>(SUM(B23:B39))+B15+B21</f>
        <v>29</v>
      </c>
      <c r="C8" s="78">
        <f>(B8/$B$40)*1000</f>
        <v>2.3786089238845145</v>
      </c>
      <c r="D8" s="77">
        <f t="shared" ref="D8:M8" si="0">(SUM(D23:D39))+D15+D21</f>
        <v>9</v>
      </c>
      <c r="E8" s="77">
        <f t="shared" si="0"/>
        <v>3</v>
      </c>
      <c r="F8" s="77">
        <f t="shared" si="0"/>
        <v>11</v>
      </c>
      <c r="G8" s="77">
        <f t="shared" si="0"/>
        <v>15</v>
      </c>
      <c r="H8" s="77">
        <f t="shared" si="0"/>
        <v>22</v>
      </c>
      <c r="I8" s="77">
        <f t="shared" si="0"/>
        <v>6</v>
      </c>
      <c r="J8" s="77">
        <f t="shared" si="0"/>
        <v>0</v>
      </c>
      <c r="K8" s="77">
        <f t="shared" si="0"/>
        <v>0</v>
      </c>
      <c r="L8" s="77">
        <f t="shared" si="0"/>
        <v>1</v>
      </c>
      <c r="M8" s="79">
        <f t="shared" si="0"/>
        <v>0</v>
      </c>
    </row>
    <row r="9" spans="1:13" s="5" customFormat="1" ht="12" x14ac:dyDescent="0.2">
      <c r="A9" s="17"/>
      <c r="B9" s="18"/>
      <c r="C9" s="19"/>
      <c r="D9" s="18"/>
      <c r="E9" s="18"/>
      <c r="F9" s="18"/>
      <c r="G9" s="18"/>
      <c r="H9" s="18"/>
      <c r="I9" s="18"/>
      <c r="J9" s="18"/>
      <c r="K9" s="18"/>
      <c r="L9" s="18"/>
      <c r="M9" s="38"/>
    </row>
    <row r="10" spans="1:13" s="2" customFormat="1" ht="12" x14ac:dyDescent="0.2">
      <c r="A10" s="20" t="s">
        <v>15</v>
      </c>
      <c r="B10" s="21"/>
      <c r="C10" s="22"/>
      <c r="D10" s="37"/>
      <c r="E10" s="18"/>
      <c r="F10" s="18"/>
      <c r="G10" s="18"/>
      <c r="H10" s="37"/>
      <c r="I10" s="37"/>
      <c r="J10" s="37"/>
      <c r="K10" s="37"/>
      <c r="L10" s="37"/>
      <c r="M10" s="39"/>
    </row>
    <row r="11" spans="1:13" s="2" customFormat="1" x14ac:dyDescent="0.2">
      <c r="A11" s="23" t="s">
        <v>16</v>
      </c>
      <c r="B11" s="18">
        <f>SUM(E11:G11)</f>
        <v>4</v>
      </c>
      <c r="C11" s="19">
        <f>(B11/$B$40)*1000</f>
        <v>0.32808398950131235</v>
      </c>
      <c r="D11" s="40">
        <v>3</v>
      </c>
      <c r="E11" s="40"/>
      <c r="F11" s="40">
        <v>1</v>
      </c>
      <c r="G11" s="40">
        <v>3</v>
      </c>
      <c r="H11" s="40">
        <v>4</v>
      </c>
      <c r="I11" s="53"/>
      <c r="J11" s="53"/>
      <c r="K11" s="53"/>
      <c r="L11" s="53"/>
      <c r="M11" s="51"/>
    </row>
    <row r="12" spans="1:13" s="2" customFormat="1" x14ac:dyDescent="0.2">
      <c r="A12" s="23" t="s">
        <v>17</v>
      </c>
      <c r="B12" s="18">
        <f>SUM(E12:G12)</f>
        <v>0</v>
      </c>
      <c r="C12" s="19">
        <f>(B12/$B$40)*1000</f>
        <v>0</v>
      </c>
      <c r="D12" s="41"/>
      <c r="E12" s="41"/>
      <c r="F12" s="41"/>
      <c r="G12" s="41"/>
      <c r="H12" s="41"/>
      <c r="I12" s="54"/>
      <c r="J12" s="54"/>
      <c r="K12" s="54"/>
      <c r="L12" s="54"/>
      <c r="M12" s="52"/>
    </row>
    <row r="13" spans="1:13" s="2" customFormat="1" x14ac:dyDescent="0.2">
      <c r="A13" s="23" t="s">
        <v>19</v>
      </c>
      <c r="B13" s="18">
        <f>SUM(E13:G13)</f>
        <v>0</v>
      </c>
      <c r="C13" s="19">
        <f>(B13/$B$40)*1000</f>
        <v>0</v>
      </c>
      <c r="D13" s="41"/>
      <c r="E13" s="41"/>
      <c r="F13" s="41"/>
      <c r="G13" s="41"/>
      <c r="H13" s="41"/>
      <c r="I13" s="54"/>
      <c r="J13" s="54"/>
      <c r="K13" s="54"/>
      <c r="L13" s="54"/>
      <c r="M13" s="52"/>
    </row>
    <row r="14" spans="1:13" s="2" customFormat="1" x14ac:dyDescent="0.2">
      <c r="A14" s="23" t="s">
        <v>20</v>
      </c>
      <c r="B14" s="18">
        <f>SUM(E14:G14)</f>
        <v>0</v>
      </c>
      <c r="C14" s="19">
        <f>(B14/$B$40)*1000</f>
        <v>0</v>
      </c>
      <c r="D14" s="41"/>
      <c r="E14" s="41"/>
      <c r="F14" s="41"/>
      <c r="G14" s="41"/>
      <c r="H14" s="41"/>
      <c r="I14" s="54"/>
      <c r="J14" s="54"/>
      <c r="K14" s="54"/>
      <c r="L14" s="54"/>
      <c r="M14" s="52"/>
    </row>
    <row r="15" spans="1:13" s="6" customFormat="1" ht="12" x14ac:dyDescent="0.2">
      <c r="A15" s="80" t="s">
        <v>21</v>
      </c>
      <c r="B15" s="83">
        <f>SUM(B11:B14)</f>
        <v>4</v>
      </c>
      <c r="C15" s="78">
        <f>(B15/B40)*1000</f>
        <v>0.32808398950131235</v>
      </c>
      <c r="D15" s="83">
        <f t="shared" ref="D15:M15" si="1">SUM(D11:D14)</f>
        <v>3</v>
      </c>
      <c r="E15" s="83">
        <f t="shared" si="1"/>
        <v>0</v>
      </c>
      <c r="F15" s="83">
        <f t="shared" si="1"/>
        <v>1</v>
      </c>
      <c r="G15" s="83">
        <f t="shared" si="1"/>
        <v>3</v>
      </c>
      <c r="H15" s="83">
        <f t="shared" si="1"/>
        <v>4</v>
      </c>
      <c r="I15" s="83">
        <f t="shared" si="1"/>
        <v>0</v>
      </c>
      <c r="J15" s="83">
        <f t="shared" si="1"/>
        <v>0</v>
      </c>
      <c r="K15" s="83">
        <f t="shared" si="1"/>
        <v>0</v>
      </c>
      <c r="L15" s="83">
        <f t="shared" si="1"/>
        <v>0</v>
      </c>
      <c r="M15" s="84">
        <f t="shared" si="1"/>
        <v>0</v>
      </c>
    </row>
    <row r="16" spans="1:13" s="6" customFormat="1" ht="12" x14ac:dyDescent="0.2">
      <c r="A16" s="24" t="s">
        <v>22</v>
      </c>
      <c r="B16" s="36"/>
      <c r="C16" s="25"/>
      <c r="D16" s="36"/>
      <c r="E16" s="36"/>
      <c r="F16" s="36"/>
      <c r="G16" s="36"/>
      <c r="H16" s="36"/>
      <c r="I16" s="36"/>
      <c r="J16" s="36"/>
      <c r="K16" s="36"/>
      <c r="L16" s="36"/>
      <c r="M16" s="42"/>
    </row>
    <row r="17" spans="1:13" s="2" customFormat="1" x14ac:dyDescent="0.2">
      <c r="A17" s="23" t="s">
        <v>23</v>
      </c>
      <c r="B17" s="18">
        <f>SUM(E17:G17)</f>
        <v>0</v>
      </c>
      <c r="C17" s="19">
        <f>(B17/$B$40)*1000</f>
        <v>0</v>
      </c>
      <c r="D17" s="41"/>
      <c r="E17" s="41"/>
      <c r="F17" s="41"/>
      <c r="G17" s="41"/>
      <c r="H17" s="41"/>
      <c r="I17" s="41"/>
      <c r="J17" s="41"/>
      <c r="K17" s="41"/>
      <c r="L17" s="41"/>
      <c r="M17" s="49"/>
    </row>
    <row r="18" spans="1:13" s="2" customFormat="1" x14ac:dyDescent="0.2">
      <c r="A18" s="23" t="s">
        <v>24</v>
      </c>
      <c r="B18" s="18">
        <f>SUM(E18:G18)</f>
        <v>0</v>
      </c>
      <c r="C18" s="19">
        <f>(B18/$B$40)*1000</f>
        <v>0</v>
      </c>
      <c r="D18" s="41"/>
      <c r="E18" s="41"/>
      <c r="F18" s="41"/>
      <c r="G18" s="41"/>
      <c r="H18" s="41"/>
      <c r="I18" s="41"/>
      <c r="J18" s="41"/>
      <c r="K18" s="41"/>
      <c r="L18" s="41"/>
      <c r="M18" s="49"/>
    </row>
    <row r="19" spans="1:13" s="2" customFormat="1" x14ac:dyDescent="0.2">
      <c r="A19" s="23" t="s">
        <v>25</v>
      </c>
      <c r="B19" s="18">
        <f>SUM(E19:G19)</f>
        <v>2</v>
      </c>
      <c r="C19" s="19">
        <f>(B19/$B$40)*1000</f>
        <v>0.16404199475065617</v>
      </c>
      <c r="D19" s="41"/>
      <c r="E19" s="41"/>
      <c r="F19" s="41">
        <v>2</v>
      </c>
      <c r="G19" s="41"/>
      <c r="H19" s="41">
        <v>2</v>
      </c>
      <c r="I19" s="41"/>
      <c r="J19" s="41"/>
      <c r="K19" s="41"/>
      <c r="L19" s="41"/>
      <c r="M19" s="49"/>
    </row>
    <row r="20" spans="1:13" s="2" customFormat="1" x14ac:dyDescent="0.2">
      <c r="A20" s="23" t="s">
        <v>26</v>
      </c>
      <c r="B20" s="18">
        <f>SUM(E20:G20)</f>
        <v>2</v>
      </c>
      <c r="C20" s="19">
        <f>(B20/$B$40)*1000</f>
        <v>0.16404199475065617</v>
      </c>
      <c r="D20" s="41"/>
      <c r="E20" s="41"/>
      <c r="F20" s="41"/>
      <c r="G20" s="41">
        <v>2</v>
      </c>
      <c r="H20" s="41">
        <v>2</v>
      </c>
      <c r="I20" s="41"/>
      <c r="J20" s="41"/>
      <c r="K20" s="41"/>
      <c r="L20" s="41"/>
      <c r="M20" s="49"/>
    </row>
    <row r="21" spans="1:13" s="2" customFormat="1" ht="12" x14ac:dyDescent="0.2">
      <c r="A21" s="80" t="s">
        <v>27</v>
      </c>
      <c r="B21" s="77">
        <f>SUM(B17:B20)</f>
        <v>4</v>
      </c>
      <c r="C21" s="78">
        <f>(B21/$B$40)*1000</f>
        <v>0.32808398950131235</v>
      </c>
      <c r="D21" s="83">
        <f>SUM(D17:D20)</f>
        <v>0</v>
      </c>
      <c r="E21" s="83">
        <f t="shared" ref="E21:M21" si="2">SUM(E17:E20)</f>
        <v>0</v>
      </c>
      <c r="F21" s="83">
        <f t="shared" si="2"/>
        <v>2</v>
      </c>
      <c r="G21" s="83">
        <f t="shared" si="2"/>
        <v>2</v>
      </c>
      <c r="H21" s="83">
        <f t="shared" si="2"/>
        <v>4</v>
      </c>
      <c r="I21" s="83">
        <f t="shared" si="2"/>
        <v>0</v>
      </c>
      <c r="J21" s="83">
        <f t="shared" si="2"/>
        <v>0</v>
      </c>
      <c r="K21" s="83">
        <f t="shared" si="2"/>
        <v>0</v>
      </c>
      <c r="L21" s="83">
        <f t="shared" si="2"/>
        <v>0</v>
      </c>
      <c r="M21" s="84">
        <f t="shared" si="2"/>
        <v>0</v>
      </c>
    </row>
    <row r="22" spans="1:13" s="2" customFormat="1" ht="12" x14ac:dyDescent="0.2">
      <c r="A22" s="20" t="s">
        <v>28</v>
      </c>
      <c r="B22" s="37"/>
      <c r="C22" s="22"/>
      <c r="D22" s="18"/>
      <c r="E22" s="18"/>
      <c r="F22" s="18"/>
      <c r="G22" s="18"/>
      <c r="H22" s="18"/>
      <c r="I22" s="37"/>
      <c r="J22" s="37"/>
      <c r="K22" s="37"/>
      <c r="L22" s="37"/>
      <c r="M22" s="39"/>
    </row>
    <row r="23" spans="1:13" s="2" customFormat="1" x14ac:dyDescent="0.2">
      <c r="A23" s="26" t="s">
        <v>29</v>
      </c>
      <c r="B23" s="18">
        <f>SUM(E23:G23)</f>
        <v>2</v>
      </c>
      <c r="C23" s="19">
        <f t="shared" ref="C23:C39" si="3">(B23/$B$40)*1000</f>
        <v>0.16404199475065617</v>
      </c>
      <c r="D23" s="40"/>
      <c r="E23" s="40">
        <v>1</v>
      </c>
      <c r="F23" s="40"/>
      <c r="G23" s="40">
        <v>1</v>
      </c>
      <c r="H23" s="40"/>
      <c r="I23" s="40">
        <v>1</v>
      </c>
      <c r="J23" s="40"/>
      <c r="K23" s="40"/>
      <c r="L23" s="40">
        <v>1</v>
      </c>
      <c r="M23" s="48"/>
    </row>
    <row r="24" spans="1:13" s="2" customFormat="1" x14ac:dyDescent="0.2">
      <c r="A24" s="26" t="s">
        <v>30</v>
      </c>
      <c r="B24" s="18">
        <f t="shared" ref="B24:B39" si="4">SUM(E24:G24)</f>
        <v>0</v>
      </c>
      <c r="C24" s="19">
        <f t="shared" si="3"/>
        <v>0</v>
      </c>
      <c r="D24" s="41"/>
      <c r="E24" s="54"/>
      <c r="F24" s="54"/>
      <c r="G24" s="41"/>
      <c r="H24" s="41"/>
      <c r="I24" s="41"/>
      <c r="J24" s="41"/>
      <c r="K24" s="41"/>
      <c r="L24" s="41"/>
      <c r="M24" s="49"/>
    </row>
    <row r="25" spans="1:13" s="2" customFormat="1" x14ac:dyDescent="0.2">
      <c r="A25" s="26" t="s">
        <v>31</v>
      </c>
      <c r="B25" s="18">
        <f t="shared" si="4"/>
        <v>0</v>
      </c>
      <c r="C25" s="19">
        <f t="shared" si="3"/>
        <v>0</v>
      </c>
      <c r="D25" s="41"/>
      <c r="E25" s="54"/>
      <c r="F25" s="54"/>
      <c r="G25" s="41"/>
      <c r="H25" s="41"/>
      <c r="I25" s="41"/>
      <c r="J25" s="41"/>
      <c r="K25" s="41"/>
      <c r="L25" s="41"/>
      <c r="M25" s="49"/>
    </row>
    <row r="26" spans="1:13" s="2" customFormat="1" x14ac:dyDescent="0.2">
      <c r="A26" s="26" t="s">
        <v>32</v>
      </c>
      <c r="B26" s="18">
        <f t="shared" si="4"/>
        <v>0</v>
      </c>
      <c r="C26" s="19">
        <f t="shared" si="3"/>
        <v>0</v>
      </c>
      <c r="D26" s="41"/>
      <c r="E26" s="54"/>
      <c r="F26" s="54"/>
      <c r="G26" s="41"/>
      <c r="H26" s="41"/>
      <c r="I26" s="41"/>
      <c r="J26" s="41"/>
      <c r="K26" s="41"/>
      <c r="L26" s="41"/>
      <c r="M26" s="49"/>
    </row>
    <row r="27" spans="1:13" s="2" customFormat="1" x14ac:dyDescent="0.2">
      <c r="A27" s="26" t="s">
        <v>33</v>
      </c>
      <c r="B27" s="18">
        <f t="shared" si="4"/>
        <v>0</v>
      </c>
      <c r="C27" s="19">
        <f t="shared" si="3"/>
        <v>0</v>
      </c>
      <c r="D27" s="41"/>
      <c r="E27" s="54"/>
      <c r="F27" s="54"/>
      <c r="G27" s="41"/>
      <c r="H27" s="41"/>
      <c r="I27" s="41"/>
      <c r="J27" s="41"/>
      <c r="K27" s="41"/>
      <c r="L27" s="41"/>
      <c r="M27" s="49"/>
    </row>
    <row r="28" spans="1:13" s="2" customFormat="1" x14ac:dyDescent="0.2">
      <c r="A28" s="26" t="s">
        <v>34</v>
      </c>
      <c r="B28" s="18">
        <f t="shared" si="4"/>
        <v>0</v>
      </c>
      <c r="C28" s="19">
        <f t="shared" si="3"/>
        <v>0</v>
      </c>
      <c r="D28" s="41"/>
      <c r="E28" s="54"/>
      <c r="F28" s="54"/>
      <c r="G28" s="41"/>
      <c r="H28" s="41"/>
      <c r="I28" s="41"/>
      <c r="J28" s="41"/>
      <c r="K28" s="41"/>
      <c r="L28" s="41"/>
      <c r="M28" s="49"/>
    </row>
    <row r="29" spans="1:13" s="2" customFormat="1" x14ac:dyDescent="0.2">
      <c r="A29" s="26" t="s">
        <v>35</v>
      </c>
      <c r="B29" s="18">
        <f t="shared" si="4"/>
        <v>0</v>
      </c>
      <c r="C29" s="19">
        <f t="shared" si="3"/>
        <v>0</v>
      </c>
      <c r="D29" s="41"/>
      <c r="E29" s="54"/>
      <c r="F29" s="54"/>
      <c r="G29" s="41"/>
      <c r="H29" s="41"/>
      <c r="I29" s="41"/>
      <c r="J29" s="41"/>
      <c r="K29" s="41"/>
      <c r="L29" s="41"/>
      <c r="M29" s="49"/>
    </row>
    <row r="30" spans="1:13" s="2" customFormat="1" x14ac:dyDescent="0.2">
      <c r="A30" s="26" t="s">
        <v>36</v>
      </c>
      <c r="B30" s="18">
        <f t="shared" si="4"/>
        <v>0</v>
      </c>
      <c r="C30" s="19">
        <f t="shared" si="3"/>
        <v>0</v>
      </c>
      <c r="D30" s="41"/>
      <c r="E30" s="54"/>
      <c r="F30" s="54"/>
      <c r="G30" s="41"/>
      <c r="H30" s="41"/>
      <c r="I30" s="41"/>
      <c r="J30" s="41"/>
      <c r="K30" s="41"/>
      <c r="L30" s="41"/>
      <c r="M30" s="49"/>
    </row>
    <row r="31" spans="1:13" s="2" customFormat="1" x14ac:dyDescent="0.2">
      <c r="A31" s="26" t="s">
        <v>37</v>
      </c>
      <c r="B31" s="18">
        <f t="shared" si="4"/>
        <v>1</v>
      </c>
      <c r="C31" s="19">
        <f t="shared" si="3"/>
        <v>8.2020997375328086E-2</v>
      </c>
      <c r="D31" s="41"/>
      <c r="E31" s="54"/>
      <c r="F31" s="54"/>
      <c r="G31" s="41">
        <v>1</v>
      </c>
      <c r="H31" s="41">
        <v>1</v>
      </c>
      <c r="I31" s="41"/>
      <c r="J31" s="41"/>
      <c r="K31" s="41"/>
      <c r="L31" s="41"/>
      <c r="M31" s="49"/>
    </row>
    <row r="32" spans="1:13" s="2" customFormat="1" x14ac:dyDescent="0.2">
      <c r="A32" s="26" t="s">
        <v>38</v>
      </c>
      <c r="B32" s="18">
        <f t="shared" si="4"/>
        <v>2</v>
      </c>
      <c r="C32" s="19">
        <f t="shared" si="3"/>
        <v>0.16404199475065617</v>
      </c>
      <c r="D32" s="41"/>
      <c r="E32" s="54"/>
      <c r="F32" s="54"/>
      <c r="G32" s="41">
        <v>2</v>
      </c>
      <c r="H32" s="41">
        <v>2</v>
      </c>
      <c r="I32" s="41"/>
      <c r="J32" s="41"/>
      <c r="K32" s="41"/>
      <c r="L32" s="41"/>
      <c r="M32" s="49"/>
    </row>
    <row r="33" spans="1:13" s="2" customFormat="1" x14ac:dyDescent="0.2">
      <c r="A33" s="23" t="s">
        <v>18</v>
      </c>
      <c r="B33" s="18">
        <f t="shared" si="4"/>
        <v>0</v>
      </c>
      <c r="C33" s="19">
        <f>(B33/$B$40)*1000</f>
        <v>0</v>
      </c>
      <c r="D33" s="41"/>
      <c r="E33" s="54"/>
      <c r="F33" s="54"/>
      <c r="G33" s="41"/>
      <c r="H33" s="41"/>
      <c r="I33" s="41"/>
      <c r="J33" s="41"/>
      <c r="K33" s="41"/>
      <c r="L33" s="41"/>
      <c r="M33" s="49"/>
    </row>
    <row r="34" spans="1:13" s="2" customFormat="1" x14ac:dyDescent="0.2">
      <c r="A34" s="26" t="s">
        <v>39</v>
      </c>
      <c r="B34" s="18">
        <f t="shared" si="4"/>
        <v>13</v>
      </c>
      <c r="C34" s="19">
        <f t="shared" si="3"/>
        <v>1.0662729658792651</v>
      </c>
      <c r="D34" s="41">
        <v>6</v>
      </c>
      <c r="E34" s="54">
        <v>2</v>
      </c>
      <c r="F34" s="54">
        <v>5</v>
      </c>
      <c r="G34" s="43">
        <v>6</v>
      </c>
      <c r="H34" s="41">
        <v>9</v>
      </c>
      <c r="I34" s="41">
        <v>4</v>
      </c>
      <c r="J34" s="41"/>
      <c r="K34" s="41"/>
      <c r="L34" s="41"/>
      <c r="M34" s="49"/>
    </row>
    <row r="35" spans="1:13" s="2" customFormat="1" x14ac:dyDescent="0.2">
      <c r="A35" s="26" t="s">
        <v>40</v>
      </c>
      <c r="B35" s="18">
        <f t="shared" si="4"/>
        <v>0</v>
      </c>
      <c r="C35" s="19">
        <f t="shared" si="3"/>
        <v>0</v>
      </c>
      <c r="D35" s="41"/>
      <c r="E35" s="54"/>
      <c r="F35" s="54"/>
      <c r="G35" s="43"/>
      <c r="H35" s="41"/>
      <c r="I35" s="41"/>
      <c r="J35" s="41"/>
      <c r="K35" s="41"/>
      <c r="L35" s="41"/>
      <c r="M35" s="49"/>
    </row>
    <row r="36" spans="1:13" s="2" customFormat="1" x14ac:dyDescent="0.2">
      <c r="A36" s="26" t="s">
        <v>41</v>
      </c>
      <c r="B36" s="18">
        <f t="shared" si="4"/>
        <v>0</v>
      </c>
      <c r="C36" s="19">
        <f t="shared" si="3"/>
        <v>0</v>
      </c>
      <c r="D36" s="41"/>
      <c r="E36" s="54"/>
      <c r="F36" s="54"/>
      <c r="G36" s="43"/>
      <c r="H36" s="41"/>
      <c r="I36" s="41"/>
      <c r="J36" s="41"/>
      <c r="K36" s="41"/>
      <c r="L36" s="41"/>
      <c r="M36" s="49"/>
    </row>
    <row r="37" spans="1:13" s="2" customFormat="1" x14ac:dyDescent="0.2">
      <c r="A37" s="26" t="s">
        <v>42</v>
      </c>
      <c r="B37" s="18">
        <f t="shared" si="4"/>
        <v>2</v>
      </c>
      <c r="C37" s="19">
        <f t="shared" si="3"/>
        <v>0.16404199475065617</v>
      </c>
      <c r="D37" s="41"/>
      <c r="E37" s="54"/>
      <c r="F37" s="54">
        <v>2</v>
      </c>
      <c r="G37" s="43"/>
      <c r="H37" s="41">
        <v>2</v>
      </c>
      <c r="I37" s="41"/>
      <c r="J37" s="41"/>
      <c r="K37" s="41"/>
      <c r="L37" s="41"/>
      <c r="M37" s="49"/>
    </row>
    <row r="38" spans="1:13" s="2" customFormat="1" x14ac:dyDescent="0.2">
      <c r="A38" s="26" t="s">
        <v>43</v>
      </c>
      <c r="B38" s="18">
        <f t="shared" si="4"/>
        <v>1</v>
      </c>
      <c r="C38" s="19">
        <f t="shared" si="3"/>
        <v>8.2020997375328086E-2</v>
      </c>
      <c r="D38" s="41"/>
      <c r="E38" s="54"/>
      <c r="F38" s="54">
        <v>1</v>
      </c>
      <c r="G38" s="43"/>
      <c r="H38" s="41"/>
      <c r="I38" s="41">
        <v>1</v>
      </c>
      <c r="J38" s="41"/>
      <c r="K38" s="41"/>
      <c r="L38" s="41"/>
      <c r="M38" s="49"/>
    </row>
    <row r="39" spans="1:13" s="2" customFormat="1" x14ac:dyDescent="0.2">
      <c r="A39" s="26" t="s">
        <v>44</v>
      </c>
      <c r="B39" s="18">
        <f t="shared" si="4"/>
        <v>0</v>
      </c>
      <c r="C39" s="19">
        <f t="shared" si="3"/>
        <v>0</v>
      </c>
      <c r="D39" s="41"/>
      <c r="E39" s="54"/>
      <c r="F39" s="54"/>
      <c r="G39" s="41"/>
      <c r="H39" s="41"/>
      <c r="I39" s="41"/>
      <c r="J39" s="41"/>
      <c r="K39" s="41"/>
      <c r="L39" s="41"/>
      <c r="M39" s="50"/>
    </row>
    <row r="40" spans="1:13" s="3" customFormat="1" ht="12" x14ac:dyDescent="0.2">
      <c r="A40" s="27" t="s">
        <v>52</v>
      </c>
      <c r="B40" s="28">
        <f>SUM(E40:G40)</f>
        <v>12192</v>
      </c>
      <c r="C40" s="29"/>
      <c r="D40" s="28">
        <v>5916</v>
      </c>
      <c r="E40" s="28">
        <v>5288</v>
      </c>
      <c r="F40" s="28">
        <v>3435</v>
      </c>
      <c r="G40" s="28">
        <v>3469</v>
      </c>
      <c r="H40" s="35">
        <v>9561</v>
      </c>
      <c r="I40" s="28">
        <v>2120</v>
      </c>
      <c r="J40" s="28">
        <v>159</v>
      </c>
      <c r="K40" s="28">
        <v>352</v>
      </c>
      <c r="L40" s="28"/>
      <c r="M40" s="30">
        <v>1057</v>
      </c>
    </row>
    <row r="41" spans="1:13" ht="12.75" customHeight="1" x14ac:dyDescent="0.2">
      <c r="A41" s="85" t="s">
        <v>53</v>
      </c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7"/>
    </row>
    <row r="42" spans="1:13" ht="12.75" customHeight="1" x14ac:dyDescent="0.2">
      <c r="A42" s="88"/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90"/>
    </row>
    <row r="43" spans="1:13" ht="12.75" customHeight="1" x14ac:dyDescent="0.2">
      <c r="A43" s="91"/>
      <c r="B43" s="92"/>
      <c r="C43" s="92"/>
      <c r="D43" s="92"/>
      <c r="E43" s="92"/>
      <c r="F43" s="92"/>
      <c r="G43" s="92"/>
      <c r="H43" s="92"/>
      <c r="I43" s="92"/>
      <c r="J43" s="92"/>
      <c r="K43" s="92"/>
      <c r="L43" s="92"/>
      <c r="M43" s="93"/>
    </row>
  </sheetData>
  <mergeCells count="3">
    <mergeCell ref="A41:M43"/>
    <mergeCell ref="A1:M2"/>
    <mergeCell ref="A3:M4"/>
  </mergeCells>
  <phoneticPr fontId="5" type="noConversion"/>
  <conditionalFormatting sqref="D11:G14 I11:M14 I23:M39 D24:G39 D23 G23">
    <cfRule type="cellIs" dxfId="425" priority="6" stopIfTrue="1" operator="equal">
      <formula>0</formula>
    </cfRule>
  </conditionalFormatting>
  <conditionalFormatting sqref="H23:H39">
    <cfRule type="cellIs" dxfId="424" priority="5" stopIfTrue="1" operator="equal">
      <formula>0</formula>
    </cfRule>
  </conditionalFormatting>
  <conditionalFormatting sqref="D17:D20 F17:F20 H17:H20 J17:J20 L17:L20">
    <cfRule type="cellIs" dxfId="423" priority="4" stopIfTrue="1" operator="equal">
      <formula>0</formula>
    </cfRule>
  </conditionalFormatting>
  <conditionalFormatting sqref="E17:E20 G17:G20 I17:I20 K17:K20">
    <cfRule type="cellIs" dxfId="422" priority="3" stopIfTrue="1" operator="equal">
      <formula>0</formula>
    </cfRule>
  </conditionalFormatting>
  <conditionalFormatting sqref="E23:F23">
    <cfRule type="cellIs" dxfId="421" priority="2" stopIfTrue="1" operator="equal">
      <formula>0</formula>
    </cfRule>
  </conditionalFormatting>
  <conditionalFormatting sqref="M17:M20">
    <cfRule type="cellIs" dxfId="420" priority="1" stopIfTrue="1" operator="equal">
      <formula>0</formula>
    </cfRule>
  </conditionalFormatting>
  <printOptions gridLines="1"/>
  <pageMargins left="0.75" right="0.75" top="1" bottom="1" header="0.5" footer="0.5"/>
  <pageSetup scale="88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pageSetUpPr fitToPage="1"/>
  </sheetPr>
  <dimension ref="A1:M43"/>
  <sheetViews>
    <sheetView workbookViewId="0">
      <selection activeCell="N1" sqref="N1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7" width="5.42578125" customWidth="1"/>
    <col min="8" max="8" width="5.42578125" bestFit="1" customWidth="1"/>
    <col min="9" max="9" width="5.42578125" customWidth="1"/>
    <col min="10" max="10" width="8.5703125" bestFit="1" customWidth="1"/>
    <col min="11" max="11" width="6" bestFit="1" customWidth="1"/>
    <col min="12" max="12" width="8.42578125" bestFit="1" customWidth="1"/>
    <col min="13" max="13" width="7.5703125" bestFit="1" customWidth="1"/>
  </cols>
  <sheetData>
    <row r="1" spans="1:13" ht="12.75" customHeight="1" x14ac:dyDescent="0.2">
      <c r="A1" s="94" t="s">
        <v>68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</row>
    <row r="2" spans="1:13" s="1" customFormat="1" ht="12.75" customHeight="1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</row>
    <row r="3" spans="1:13" s="4" customFormat="1" ht="15.75" customHeight="1" x14ac:dyDescent="0.2">
      <c r="A3" s="96" t="s">
        <v>47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8"/>
    </row>
    <row r="4" spans="1:13" s="4" customFormat="1" ht="15.75" customHeight="1" x14ac:dyDescent="0.2">
      <c r="A4" s="99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1"/>
    </row>
    <row r="5" spans="1:13" s="4" customFormat="1" ht="12" x14ac:dyDescent="0.2">
      <c r="A5" s="8"/>
      <c r="B5" s="9"/>
      <c r="C5" s="9" t="s">
        <v>0</v>
      </c>
      <c r="D5" s="9"/>
      <c r="E5" s="9"/>
      <c r="F5" s="9"/>
      <c r="G5" s="9"/>
      <c r="H5" s="9"/>
      <c r="I5" s="9"/>
      <c r="J5" s="9" t="s">
        <v>1</v>
      </c>
      <c r="K5" s="9"/>
      <c r="L5" s="9"/>
      <c r="M5" s="10"/>
    </row>
    <row r="6" spans="1:13" s="4" customFormat="1" ht="12" x14ac:dyDescent="0.2">
      <c r="A6" s="8"/>
      <c r="B6" s="9" t="s">
        <v>2</v>
      </c>
      <c r="C6" s="11" t="s">
        <v>49</v>
      </c>
      <c r="D6" s="9"/>
      <c r="E6" s="9" t="s">
        <v>3</v>
      </c>
      <c r="F6" s="9" t="s">
        <v>3</v>
      </c>
      <c r="G6" s="9" t="s">
        <v>3</v>
      </c>
      <c r="H6" s="9"/>
      <c r="I6" s="9"/>
      <c r="J6" s="9" t="s">
        <v>4</v>
      </c>
      <c r="K6" s="9" t="s">
        <v>5</v>
      </c>
      <c r="L6" s="9"/>
      <c r="M6" s="10"/>
    </row>
    <row r="7" spans="1:13" s="5" customFormat="1" ht="12" x14ac:dyDescent="0.2">
      <c r="A7" s="12"/>
      <c r="B7" s="13" t="s">
        <v>48</v>
      </c>
      <c r="C7" s="13" t="s">
        <v>6</v>
      </c>
      <c r="D7" s="14" t="s">
        <v>45</v>
      </c>
      <c r="E7" s="15" t="s">
        <v>51</v>
      </c>
      <c r="F7" s="14" t="s">
        <v>7</v>
      </c>
      <c r="G7" s="14" t="s">
        <v>8</v>
      </c>
      <c r="H7" s="14" t="s">
        <v>9</v>
      </c>
      <c r="I7" s="14" t="s">
        <v>10</v>
      </c>
      <c r="J7" s="14" t="s">
        <v>11</v>
      </c>
      <c r="K7" s="14" t="s">
        <v>12</v>
      </c>
      <c r="L7" s="14" t="s">
        <v>13</v>
      </c>
      <c r="M7" s="16" t="s">
        <v>14</v>
      </c>
    </row>
    <row r="8" spans="1:13" s="5" customFormat="1" ht="12" x14ac:dyDescent="0.2">
      <c r="A8" s="17" t="s">
        <v>46</v>
      </c>
      <c r="B8" s="77">
        <f>(SUM(B23:B39))+B15+B21</f>
        <v>8</v>
      </c>
      <c r="C8" s="78">
        <f>(B8/$B$40)*1000</f>
        <v>1.7644464049404498</v>
      </c>
      <c r="D8" s="77">
        <f t="shared" ref="D8:M8" si="0">(SUM(D23:D39))+D15+D21</f>
        <v>2</v>
      </c>
      <c r="E8" s="77">
        <f t="shared" si="0"/>
        <v>0</v>
      </c>
      <c r="F8" s="77">
        <f t="shared" si="0"/>
        <v>2</v>
      </c>
      <c r="G8" s="77">
        <f t="shared" si="0"/>
        <v>6</v>
      </c>
      <c r="H8" s="77">
        <f t="shared" si="0"/>
        <v>6</v>
      </c>
      <c r="I8" s="77">
        <f t="shared" si="0"/>
        <v>2</v>
      </c>
      <c r="J8" s="77">
        <f t="shared" si="0"/>
        <v>0</v>
      </c>
      <c r="K8" s="77">
        <f t="shared" si="0"/>
        <v>0</v>
      </c>
      <c r="L8" s="77">
        <f t="shared" si="0"/>
        <v>0</v>
      </c>
      <c r="M8" s="79">
        <f t="shared" si="0"/>
        <v>0</v>
      </c>
    </row>
    <row r="9" spans="1:13" s="5" customFormat="1" ht="12" x14ac:dyDescent="0.2">
      <c r="A9" s="17"/>
      <c r="B9" s="18"/>
      <c r="C9" s="19"/>
      <c r="D9" s="18"/>
      <c r="E9" s="18"/>
      <c r="F9" s="18"/>
      <c r="G9" s="18"/>
      <c r="H9" s="18"/>
      <c r="I9" s="18"/>
      <c r="J9" s="18"/>
      <c r="K9" s="18"/>
      <c r="L9" s="18"/>
      <c r="M9" s="38"/>
    </row>
    <row r="10" spans="1:13" s="2" customFormat="1" ht="12" x14ac:dyDescent="0.2">
      <c r="A10" s="20" t="s">
        <v>15</v>
      </c>
      <c r="B10" s="21"/>
      <c r="C10" s="22"/>
      <c r="D10" s="37"/>
      <c r="E10" s="18"/>
      <c r="F10" s="18"/>
      <c r="G10" s="18"/>
      <c r="H10" s="37"/>
      <c r="I10" s="37"/>
      <c r="J10" s="37"/>
      <c r="K10" s="37"/>
      <c r="L10" s="37"/>
      <c r="M10" s="39"/>
    </row>
    <row r="11" spans="1:13" s="2" customFormat="1" x14ac:dyDescent="0.2">
      <c r="A11" s="23" t="s">
        <v>16</v>
      </c>
      <c r="B11" s="18">
        <f>SUM(E11:G11)</f>
        <v>0</v>
      </c>
      <c r="C11" s="19">
        <f>(B11/$B$40)*1000</f>
        <v>0</v>
      </c>
      <c r="D11" s="40"/>
      <c r="E11" s="40"/>
      <c r="F11" s="40"/>
      <c r="G11" s="40"/>
      <c r="H11" s="40"/>
      <c r="I11" s="53"/>
      <c r="J11" s="53"/>
      <c r="K11" s="53"/>
      <c r="L11" s="53"/>
      <c r="M11" s="51"/>
    </row>
    <row r="12" spans="1:13" s="2" customFormat="1" x14ac:dyDescent="0.2">
      <c r="A12" s="23" t="s">
        <v>17</v>
      </c>
      <c r="B12" s="18">
        <f>SUM(E12:G12)</f>
        <v>0</v>
      </c>
      <c r="C12" s="19">
        <f>(B12/$B$40)*1000</f>
        <v>0</v>
      </c>
      <c r="D12" s="41"/>
      <c r="E12" s="41"/>
      <c r="F12" s="41"/>
      <c r="G12" s="41"/>
      <c r="H12" s="41"/>
      <c r="I12" s="54"/>
      <c r="J12" s="54"/>
      <c r="K12" s="54"/>
      <c r="L12" s="54"/>
      <c r="M12" s="52"/>
    </row>
    <row r="13" spans="1:13" s="2" customFormat="1" x14ac:dyDescent="0.2">
      <c r="A13" s="23" t="s">
        <v>19</v>
      </c>
      <c r="B13" s="18">
        <f>SUM(E13:G13)</f>
        <v>2</v>
      </c>
      <c r="C13" s="19">
        <f>(B13/$B$40)*1000</f>
        <v>0.44111160123511245</v>
      </c>
      <c r="D13" s="41"/>
      <c r="E13" s="41"/>
      <c r="F13" s="41"/>
      <c r="G13" s="41">
        <v>2</v>
      </c>
      <c r="H13" s="41">
        <v>2</v>
      </c>
      <c r="I13" s="54"/>
      <c r="J13" s="54"/>
      <c r="K13" s="54"/>
      <c r="L13" s="54"/>
      <c r="M13" s="52"/>
    </row>
    <row r="14" spans="1:13" s="2" customFormat="1" x14ac:dyDescent="0.2">
      <c r="A14" s="23" t="s">
        <v>20</v>
      </c>
      <c r="B14" s="18">
        <f>SUM(E14:G14)</f>
        <v>0</v>
      </c>
      <c r="C14" s="19">
        <f>(B14/$B$40)*1000</f>
        <v>0</v>
      </c>
      <c r="D14" s="41"/>
      <c r="E14" s="41"/>
      <c r="F14" s="41"/>
      <c r="G14" s="41"/>
      <c r="H14" s="41"/>
      <c r="I14" s="54"/>
      <c r="J14" s="54"/>
      <c r="K14" s="54"/>
      <c r="L14" s="54"/>
      <c r="M14" s="52"/>
    </row>
    <row r="15" spans="1:13" s="6" customFormat="1" ht="12" x14ac:dyDescent="0.2">
      <c r="A15" s="80" t="s">
        <v>21</v>
      </c>
      <c r="B15" s="83">
        <f>SUM(B11:B14)</f>
        <v>2</v>
      </c>
      <c r="C15" s="78">
        <f>(B15/B40)*1000</f>
        <v>0.44111160123511245</v>
      </c>
      <c r="D15" s="83">
        <f t="shared" ref="D15:M15" si="1">SUM(D11:D14)</f>
        <v>0</v>
      </c>
      <c r="E15" s="83">
        <f t="shared" si="1"/>
        <v>0</v>
      </c>
      <c r="F15" s="83">
        <f t="shared" si="1"/>
        <v>0</v>
      </c>
      <c r="G15" s="83">
        <f t="shared" si="1"/>
        <v>2</v>
      </c>
      <c r="H15" s="83">
        <f t="shared" si="1"/>
        <v>2</v>
      </c>
      <c r="I15" s="83">
        <f t="shared" si="1"/>
        <v>0</v>
      </c>
      <c r="J15" s="83">
        <f t="shared" si="1"/>
        <v>0</v>
      </c>
      <c r="K15" s="83">
        <f t="shared" si="1"/>
        <v>0</v>
      </c>
      <c r="L15" s="83">
        <f t="shared" si="1"/>
        <v>0</v>
      </c>
      <c r="M15" s="84">
        <f t="shared" si="1"/>
        <v>0</v>
      </c>
    </row>
    <row r="16" spans="1:13" s="6" customFormat="1" ht="12" x14ac:dyDescent="0.2">
      <c r="A16" s="24" t="s">
        <v>22</v>
      </c>
      <c r="B16" s="36"/>
      <c r="C16" s="25"/>
      <c r="D16" s="36"/>
      <c r="E16" s="36"/>
      <c r="F16" s="36"/>
      <c r="G16" s="36"/>
      <c r="H16" s="36"/>
      <c r="I16" s="36"/>
      <c r="J16" s="36"/>
      <c r="K16" s="36"/>
      <c r="L16" s="36"/>
      <c r="M16" s="42"/>
    </row>
    <row r="17" spans="1:13" s="2" customFormat="1" x14ac:dyDescent="0.2">
      <c r="A17" s="23" t="s">
        <v>23</v>
      </c>
      <c r="B17" s="18">
        <f>SUM(E17:G17)</f>
        <v>0</v>
      </c>
      <c r="C17" s="19">
        <f>(B17/$B$40)*1000</f>
        <v>0</v>
      </c>
      <c r="D17" s="41"/>
      <c r="E17" s="41"/>
      <c r="F17" s="41"/>
      <c r="G17" s="41"/>
      <c r="H17" s="41"/>
      <c r="I17" s="41"/>
      <c r="J17" s="41"/>
      <c r="K17" s="41"/>
      <c r="L17" s="41"/>
      <c r="M17" s="49"/>
    </row>
    <row r="18" spans="1:13" s="2" customFormat="1" x14ac:dyDescent="0.2">
      <c r="A18" s="23" t="s">
        <v>24</v>
      </c>
      <c r="B18" s="18">
        <f>SUM(E18:G18)</f>
        <v>0</v>
      </c>
      <c r="C18" s="19">
        <f>(B18/$B$40)*1000</f>
        <v>0</v>
      </c>
      <c r="D18" s="41"/>
      <c r="E18" s="41"/>
      <c r="F18" s="41"/>
      <c r="G18" s="41"/>
      <c r="H18" s="41"/>
      <c r="I18" s="41"/>
      <c r="J18" s="41"/>
      <c r="K18" s="41"/>
      <c r="L18" s="41"/>
      <c r="M18" s="49"/>
    </row>
    <row r="19" spans="1:13" s="2" customFormat="1" x14ac:dyDescent="0.2">
      <c r="A19" s="23" t="s">
        <v>25</v>
      </c>
      <c r="B19" s="18">
        <f>SUM(E19:G19)</f>
        <v>0</v>
      </c>
      <c r="C19" s="19">
        <f>(B19/$B$40)*1000</f>
        <v>0</v>
      </c>
      <c r="D19" s="41"/>
      <c r="E19" s="41"/>
      <c r="F19" s="41"/>
      <c r="G19" s="41"/>
      <c r="H19" s="41"/>
      <c r="I19" s="41"/>
      <c r="J19" s="41"/>
      <c r="K19" s="41"/>
      <c r="L19" s="41"/>
      <c r="M19" s="49"/>
    </row>
    <row r="20" spans="1:13" s="2" customFormat="1" x14ac:dyDescent="0.2">
      <c r="A20" s="23" t="s">
        <v>26</v>
      </c>
      <c r="B20" s="18">
        <f>SUM(E20:G20)</f>
        <v>1</v>
      </c>
      <c r="C20" s="19">
        <f>(B20/$B$40)*1000</f>
        <v>0.22055580061755622</v>
      </c>
      <c r="D20" s="41">
        <v>1</v>
      </c>
      <c r="E20" s="41"/>
      <c r="F20" s="41"/>
      <c r="G20" s="41">
        <v>1</v>
      </c>
      <c r="H20" s="41">
        <v>1</v>
      </c>
      <c r="I20" s="41"/>
      <c r="J20" s="41"/>
      <c r="K20" s="41"/>
      <c r="L20" s="41"/>
      <c r="M20" s="49"/>
    </row>
    <row r="21" spans="1:13" s="2" customFormat="1" ht="12" x14ac:dyDescent="0.2">
      <c r="A21" s="80" t="s">
        <v>27</v>
      </c>
      <c r="B21" s="77">
        <f>SUM(B17:B20)</f>
        <v>1</v>
      </c>
      <c r="C21" s="78">
        <f>(B21/$B$40)*1000</f>
        <v>0.22055580061755622</v>
      </c>
      <c r="D21" s="83">
        <f>SUM(D17:D20)</f>
        <v>1</v>
      </c>
      <c r="E21" s="83">
        <f t="shared" ref="E21:M21" si="2">SUM(E17:E20)</f>
        <v>0</v>
      </c>
      <c r="F21" s="83">
        <f t="shared" si="2"/>
        <v>0</v>
      </c>
      <c r="G21" s="83">
        <f t="shared" si="2"/>
        <v>1</v>
      </c>
      <c r="H21" s="83">
        <f t="shared" si="2"/>
        <v>1</v>
      </c>
      <c r="I21" s="83">
        <f t="shared" si="2"/>
        <v>0</v>
      </c>
      <c r="J21" s="83">
        <f t="shared" si="2"/>
        <v>0</v>
      </c>
      <c r="K21" s="83">
        <f t="shared" si="2"/>
        <v>0</v>
      </c>
      <c r="L21" s="83">
        <f t="shared" si="2"/>
        <v>0</v>
      </c>
      <c r="M21" s="84">
        <f t="shared" si="2"/>
        <v>0</v>
      </c>
    </row>
    <row r="22" spans="1:13" s="2" customFormat="1" ht="12" x14ac:dyDescent="0.2">
      <c r="A22" s="20" t="s">
        <v>28</v>
      </c>
      <c r="B22" s="37"/>
      <c r="C22" s="22"/>
      <c r="D22" s="18"/>
      <c r="E22" s="18"/>
      <c r="F22" s="18"/>
      <c r="G22" s="18"/>
      <c r="H22" s="18"/>
      <c r="I22" s="37"/>
      <c r="J22" s="37"/>
      <c r="K22" s="37"/>
      <c r="L22" s="37"/>
      <c r="M22" s="39"/>
    </row>
    <row r="23" spans="1:13" s="2" customFormat="1" x14ac:dyDescent="0.2">
      <c r="A23" s="26" t="s">
        <v>29</v>
      </c>
      <c r="B23" s="18">
        <f>SUM(E23:G23)</f>
        <v>1</v>
      </c>
      <c r="C23" s="19">
        <f t="shared" ref="C23:C39" si="3">(B23/$B$40)*1000</f>
        <v>0.22055580061755622</v>
      </c>
      <c r="D23" s="40"/>
      <c r="E23" s="40"/>
      <c r="F23" s="40">
        <v>1</v>
      </c>
      <c r="G23" s="40"/>
      <c r="H23" s="40"/>
      <c r="I23" s="40">
        <v>1</v>
      </c>
      <c r="J23" s="40"/>
      <c r="K23" s="40"/>
      <c r="L23" s="40"/>
      <c r="M23" s="48"/>
    </row>
    <row r="24" spans="1:13" s="2" customFormat="1" x14ac:dyDescent="0.2">
      <c r="A24" s="26" t="s">
        <v>30</v>
      </c>
      <c r="B24" s="18">
        <f t="shared" ref="B24:B39" si="4">SUM(E24:G24)</f>
        <v>0</v>
      </c>
      <c r="C24" s="19">
        <f t="shared" si="3"/>
        <v>0</v>
      </c>
      <c r="D24" s="41"/>
      <c r="E24" s="54"/>
      <c r="F24" s="54"/>
      <c r="G24" s="41"/>
      <c r="H24" s="41"/>
      <c r="I24" s="41"/>
      <c r="J24" s="41"/>
      <c r="K24" s="41"/>
      <c r="L24" s="41"/>
      <c r="M24" s="49"/>
    </row>
    <row r="25" spans="1:13" s="2" customFormat="1" x14ac:dyDescent="0.2">
      <c r="A25" s="26" t="s">
        <v>31</v>
      </c>
      <c r="B25" s="18">
        <f t="shared" si="4"/>
        <v>0</v>
      </c>
      <c r="C25" s="19">
        <f t="shared" si="3"/>
        <v>0</v>
      </c>
      <c r="D25" s="41"/>
      <c r="E25" s="54"/>
      <c r="F25" s="54"/>
      <c r="G25" s="41"/>
      <c r="H25" s="41"/>
      <c r="I25" s="41"/>
      <c r="J25" s="41"/>
      <c r="K25" s="41"/>
      <c r="L25" s="41"/>
      <c r="M25" s="49"/>
    </row>
    <row r="26" spans="1:13" s="2" customFormat="1" x14ac:dyDescent="0.2">
      <c r="A26" s="26" t="s">
        <v>32</v>
      </c>
      <c r="B26" s="18">
        <f t="shared" si="4"/>
        <v>0</v>
      </c>
      <c r="C26" s="19">
        <f t="shared" si="3"/>
        <v>0</v>
      </c>
      <c r="D26" s="41"/>
      <c r="E26" s="54"/>
      <c r="F26" s="54"/>
      <c r="G26" s="41"/>
      <c r="H26" s="41"/>
      <c r="I26" s="41"/>
      <c r="J26" s="41"/>
      <c r="K26" s="41"/>
      <c r="L26" s="41"/>
      <c r="M26" s="49"/>
    </row>
    <row r="27" spans="1:13" s="2" customFormat="1" x14ac:dyDescent="0.2">
      <c r="A27" s="26" t="s">
        <v>33</v>
      </c>
      <c r="B27" s="18">
        <f t="shared" si="4"/>
        <v>0</v>
      </c>
      <c r="C27" s="19">
        <f t="shared" si="3"/>
        <v>0</v>
      </c>
      <c r="D27" s="41"/>
      <c r="E27" s="54"/>
      <c r="F27" s="54"/>
      <c r="G27" s="41"/>
      <c r="H27" s="41"/>
      <c r="I27" s="41"/>
      <c r="J27" s="41"/>
      <c r="K27" s="41"/>
      <c r="L27" s="41"/>
      <c r="M27" s="49"/>
    </row>
    <row r="28" spans="1:13" s="2" customFormat="1" x14ac:dyDescent="0.2">
      <c r="A28" s="26" t="s">
        <v>34</v>
      </c>
      <c r="B28" s="18">
        <f t="shared" si="4"/>
        <v>0</v>
      </c>
      <c r="C28" s="19">
        <f t="shared" si="3"/>
        <v>0</v>
      </c>
      <c r="D28" s="41"/>
      <c r="E28" s="54"/>
      <c r="F28" s="54"/>
      <c r="G28" s="41"/>
      <c r="H28" s="41"/>
      <c r="I28" s="41"/>
      <c r="J28" s="41"/>
      <c r="K28" s="41"/>
      <c r="L28" s="41"/>
      <c r="M28" s="49"/>
    </row>
    <row r="29" spans="1:13" s="2" customFormat="1" x14ac:dyDescent="0.2">
      <c r="A29" s="26" t="s">
        <v>35</v>
      </c>
      <c r="B29" s="18">
        <f t="shared" si="4"/>
        <v>0</v>
      </c>
      <c r="C29" s="19">
        <f t="shared" si="3"/>
        <v>0</v>
      </c>
      <c r="D29" s="41"/>
      <c r="E29" s="54"/>
      <c r="F29" s="54"/>
      <c r="G29" s="41"/>
      <c r="H29" s="41"/>
      <c r="I29" s="41"/>
      <c r="J29" s="41"/>
      <c r="K29" s="41"/>
      <c r="L29" s="41"/>
      <c r="M29" s="49"/>
    </row>
    <row r="30" spans="1:13" s="2" customFormat="1" x14ac:dyDescent="0.2">
      <c r="A30" s="26" t="s">
        <v>36</v>
      </c>
      <c r="B30" s="18">
        <f t="shared" si="4"/>
        <v>0</v>
      </c>
      <c r="C30" s="19">
        <f t="shared" si="3"/>
        <v>0</v>
      </c>
      <c r="D30" s="41"/>
      <c r="E30" s="54"/>
      <c r="F30" s="54"/>
      <c r="G30" s="41"/>
      <c r="H30" s="41"/>
      <c r="I30" s="41"/>
      <c r="J30" s="41"/>
      <c r="K30" s="41"/>
      <c r="L30" s="41"/>
      <c r="M30" s="49"/>
    </row>
    <row r="31" spans="1:13" s="2" customFormat="1" x14ac:dyDescent="0.2">
      <c r="A31" s="26" t="s">
        <v>37</v>
      </c>
      <c r="B31" s="18">
        <f t="shared" si="4"/>
        <v>0</v>
      </c>
      <c r="C31" s="19">
        <f t="shared" si="3"/>
        <v>0</v>
      </c>
      <c r="D31" s="41"/>
      <c r="E31" s="54"/>
      <c r="F31" s="54"/>
      <c r="G31" s="41"/>
      <c r="H31" s="41"/>
      <c r="I31" s="41"/>
      <c r="J31" s="41"/>
      <c r="K31" s="41"/>
      <c r="L31" s="41"/>
      <c r="M31" s="49"/>
    </row>
    <row r="32" spans="1:13" s="2" customFormat="1" x14ac:dyDescent="0.2">
      <c r="A32" s="26" t="s">
        <v>38</v>
      </c>
      <c r="B32" s="18">
        <f t="shared" si="4"/>
        <v>1</v>
      </c>
      <c r="C32" s="19">
        <f t="shared" si="3"/>
        <v>0.22055580061755622</v>
      </c>
      <c r="D32" s="41">
        <v>1</v>
      </c>
      <c r="E32" s="54"/>
      <c r="F32" s="54"/>
      <c r="G32" s="41">
        <v>1</v>
      </c>
      <c r="H32" s="41">
        <v>1</v>
      </c>
      <c r="I32" s="41"/>
      <c r="J32" s="41"/>
      <c r="K32" s="41"/>
      <c r="L32" s="41"/>
      <c r="M32" s="49"/>
    </row>
    <row r="33" spans="1:13" s="2" customFormat="1" x14ac:dyDescent="0.2">
      <c r="A33" s="23" t="s">
        <v>18</v>
      </c>
      <c r="B33" s="18">
        <f t="shared" si="4"/>
        <v>0</v>
      </c>
      <c r="C33" s="19">
        <f>(B33/$B$40)*1000</f>
        <v>0</v>
      </c>
      <c r="D33" s="41"/>
      <c r="E33" s="54"/>
      <c r="F33" s="54"/>
      <c r="G33" s="41"/>
      <c r="H33" s="41"/>
      <c r="I33" s="41"/>
      <c r="J33" s="41"/>
      <c r="K33" s="41"/>
      <c r="L33" s="41"/>
      <c r="M33" s="49"/>
    </row>
    <row r="34" spans="1:13" s="2" customFormat="1" x14ac:dyDescent="0.2">
      <c r="A34" s="26" t="s">
        <v>39</v>
      </c>
      <c r="B34" s="18">
        <f t="shared" si="4"/>
        <v>3</v>
      </c>
      <c r="C34" s="19">
        <f t="shared" si="3"/>
        <v>0.66166740185266881</v>
      </c>
      <c r="D34" s="41"/>
      <c r="E34" s="54"/>
      <c r="F34" s="54">
        <v>1</v>
      </c>
      <c r="G34" s="43">
        <v>2</v>
      </c>
      <c r="H34" s="41">
        <v>2</v>
      </c>
      <c r="I34" s="41">
        <v>1</v>
      </c>
      <c r="J34" s="41"/>
      <c r="K34" s="41"/>
      <c r="L34" s="41"/>
      <c r="M34" s="49"/>
    </row>
    <row r="35" spans="1:13" s="2" customFormat="1" x14ac:dyDescent="0.2">
      <c r="A35" s="26" t="s">
        <v>40</v>
      </c>
      <c r="B35" s="18">
        <f t="shared" si="4"/>
        <v>0</v>
      </c>
      <c r="C35" s="19">
        <f t="shared" si="3"/>
        <v>0</v>
      </c>
      <c r="D35" s="41"/>
      <c r="E35" s="54"/>
      <c r="F35" s="54"/>
      <c r="G35" s="43"/>
      <c r="H35" s="41"/>
      <c r="I35" s="41"/>
      <c r="J35" s="41"/>
      <c r="K35" s="41"/>
      <c r="L35" s="41"/>
      <c r="M35" s="49"/>
    </row>
    <row r="36" spans="1:13" s="2" customFormat="1" x14ac:dyDescent="0.2">
      <c r="A36" s="26" t="s">
        <v>41</v>
      </c>
      <c r="B36" s="18">
        <f t="shared" si="4"/>
        <v>0</v>
      </c>
      <c r="C36" s="19">
        <f t="shared" si="3"/>
        <v>0</v>
      </c>
      <c r="D36" s="41"/>
      <c r="E36" s="54"/>
      <c r="F36" s="54"/>
      <c r="G36" s="43"/>
      <c r="H36" s="41"/>
      <c r="I36" s="41"/>
      <c r="J36" s="41"/>
      <c r="K36" s="41"/>
      <c r="L36" s="41"/>
      <c r="M36" s="49"/>
    </row>
    <row r="37" spans="1:13" s="2" customFormat="1" x14ac:dyDescent="0.2">
      <c r="A37" s="26" t="s">
        <v>42</v>
      </c>
      <c r="B37" s="18">
        <f t="shared" si="4"/>
        <v>0</v>
      </c>
      <c r="C37" s="19">
        <f t="shared" si="3"/>
        <v>0</v>
      </c>
      <c r="D37" s="41"/>
      <c r="E37" s="54"/>
      <c r="F37" s="54"/>
      <c r="G37" s="43"/>
      <c r="H37" s="41"/>
      <c r="I37" s="41"/>
      <c r="J37" s="41"/>
      <c r="K37" s="41"/>
      <c r="L37" s="41"/>
      <c r="M37" s="49"/>
    </row>
    <row r="38" spans="1:13" s="2" customFormat="1" x14ac:dyDescent="0.2">
      <c r="A38" s="26" t="s">
        <v>43</v>
      </c>
      <c r="B38" s="18">
        <f t="shared" si="4"/>
        <v>0</v>
      </c>
      <c r="C38" s="19">
        <f t="shared" si="3"/>
        <v>0</v>
      </c>
      <c r="D38" s="41"/>
      <c r="E38" s="54"/>
      <c r="F38" s="54"/>
      <c r="G38" s="43"/>
      <c r="H38" s="41"/>
      <c r="I38" s="41"/>
      <c r="J38" s="41"/>
      <c r="K38" s="41"/>
      <c r="L38" s="41"/>
      <c r="M38" s="49"/>
    </row>
    <row r="39" spans="1:13" s="2" customFormat="1" x14ac:dyDescent="0.2">
      <c r="A39" s="26" t="s">
        <v>44</v>
      </c>
      <c r="B39" s="18">
        <f t="shared" si="4"/>
        <v>0</v>
      </c>
      <c r="C39" s="19">
        <f t="shared" si="3"/>
        <v>0</v>
      </c>
      <c r="D39" s="41"/>
      <c r="E39" s="54"/>
      <c r="F39" s="54"/>
      <c r="G39" s="41"/>
      <c r="H39" s="41"/>
      <c r="I39" s="41"/>
      <c r="J39" s="41"/>
      <c r="K39" s="41"/>
      <c r="L39" s="41"/>
      <c r="M39" s="50"/>
    </row>
    <row r="40" spans="1:13" s="3" customFormat="1" ht="12" x14ac:dyDescent="0.2">
      <c r="A40" s="27" t="s">
        <v>52</v>
      </c>
      <c r="B40" s="28">
        <f>SUM(E40:G40)</f>
        <v>4534</v>
      </c>
      <c r="C40" s="29"/>
      <c r="D40" s="28">
        <v>2200</v>
      </c>
      <c r="E40" s="28">
        <v>1963</v>
      </c>
      <c r="F40" s="28">
        <v>1277</v>
      </c>
      <c r="G40" s="28">
        <v>1294</v>
      </c>
      <c r="H40" s="28">
        <v>4007</v>
      </c>
      <c r="I40" s="28">
        <v>404</v>
      </c>
      <c r="J40" s="28">
        <v>94</v>
      </c>
      <c r="K40" s="28">
        <v>29</v>
      </c>
      <c r="L40" s="28"/>
      <c r="M40" s="30">
        <v>332</v>
      </c>
    </row>
    <row r="41" spans="1:13" ht="12.75" customHeight="1" x14ac:dyDescent="0.2">
      <c r="A41" s="85" t="s">
        <v>53</v>
      </c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7"/>
    </row>
    <row r="42" spans="1:13" ht="12.75" customHeight="1" x14ac:dyDescent="0.2">
      <c r="A42" s="88"/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90"/>
    </row>
    <row r="43" spans="1:13" ht="12.75" customHeight="1" x14ac:dyDescent="0.2">
      <c r="A43" s="91"/>
      <c r="B43" s="92"/>
      <c r="C43" s="92"/>
      <c r="D43" s="92"/>
      <c r="E43" s="92"/>
      <c r="F43" s="92"/>
      <c r="G43" s="92"/>
      <c r="H43" s="92"/>
      <c r="I43" s="92"/>
      <c r="J43" s="92"/>
      <c r="K43" s="92"/>
      <c r="L43" s="92"/>
      <c r="M43" s="93"/>
    </row>
  </sheetData>
  <mergeCells count="3">
    <mergeCell ref="A41:M43"/>
    <mergeCell ref="A1:M2"/>
    <mergeCell ref="A3:M4"/>
  </mergeCells>
  <phoneticPr fontId="5" type="noConversion"/>
  <conditionalFormatting sqref="D11:G14 I11:M14 I23:M39 D24:G39 D23 G23">
    <cfRule type="cellIs" dxfId="419" priority="6" stopIfTrue="1" operator="equal">
      <formula>0</formula>
    </cfRule>
  </conditionalFormatting>
  <conditionalFormatting sqref="H23:H39">
    <cfRule type="cellIs" dxfId="418" priority="5" stopIfTrue="1" operator="equal">
      <formula>0</formula>
    </cfRule>
  </conditionalFormatting>
  <conditionalFormatting sqref="D17:D20 F17:F20 H17:H20 J17:J20 L17:L20">
    <cfRule type="cellIs" dxfId="417" priority="4" stopIfTrue="1" operator="equal">
      <formula>0</formula>
    </cfRule>
  </conditionalFormatting>
  <conditionalFormatting sqref="E17:E20 G17:G20 I17:I20 K17:K20">
    <cfRule type="cellIs" dxfId="416" priority="3" stopIfTrue="1" operator="equal">
      <formula>0</formula>
    </cfRule>
  </conditionalFormatting>
  <conditionalFormatting sqref="E23:F23">
    <cfRule type="cellIs" dxfId="415" priority="2" stopIfTrue="1" operator="equal">
      <formula>0</formula>
    </cfRule>
  </conditionalFormatting>
  <conditionalFormatting sqref="M17:M20">
    <cfRule type="cellIs" dxfId="414" priority="1" stopIfTrue="1" operator="equal">
      <formula>0</formula>
    </cfRule>
  </conditionalFormatting>
  <printOptions gridLines="1"/>
  <pageMargins left="0.75" right="0.75" top="1" bottom="1" header="0.5" footer="0.5"/>
  <pageSetup scale="88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pageSetUpPr fitToPage="1"/>
  </sheetPr>
  <dimension ref="A1:M43"/>
  <sheetViews>
    <sheetView topLeftCell="A7" workbookViewId="0">
      <selection activeCell="N1" sqref="N1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7" width="5.42578125" customWidth="1"/>
    <col min="8" max="8" width="5.42578125" bestFit="1" customWidth="1"/>
    <col min="9" max="9" width="5.42578125" customWidth="1"/>
    <col min="10" max="10" width="8.5703125" bestFit="1" customWidth="1"/>
    <col min="11" max="11" width="6" bestFit="1" customWidth="1"/>
    <col min="12" max="12" width="8.42578125" bestFit="1" customWidth="1"/>
    <col min="13" max="13" width="7.5703125" bestFit="1" customWidth="1"/>
  </cols>
  <sheetData>
    <row r="1" spans="1:13" ht="12.75" customHeight="1" x14ac:dyDescent="0.2">
      <c r="A1" s="94" t="s">
        <v>69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</row>
    <row r="2" spans="1:13" s="1" customFormat="1" ht="12.75" customHeight="1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</row>
    <row r="3" spans="1:13" s="4" customFormat="1" ht="15.75" customHeight="1" x14ac:dyDescent="0.2">
      <c r="A3" s="96" t="s">
        <v>47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8"/>
    </row>
    <row r="4" spans="1:13" s="4" customFormat="1" ht="15.75" customHeight="1" x14ac:dyDescent="0.2">
      <c r="A4" s="99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1"/>
    </row>
    <row r="5" spans="1:13" s="4" customFormat="1" ht="12" x14ac:dyDescent="0.2">
      <c r="A5" s="8"/>
      <c r="B5" s="9"/>
      <c r="C5" s="9" t="s">
        <v>0</v>
      </c>
      <c r="D5" s="9"/>
      <c r="E5" s="9"/>
      <c r="F5" s="9"/>
      <c r="G5" s="9"/>
      <c r="H5" s="9"/>
      <c r="I5" s="9"/>
      <c r="J5" s="9" t="s">
        <v>1</v>
      </c>
      <c r="K5" s="9"/>
      <c r="L5" s="9"/>
      <c r="M5" s="10"/>
    </row>
    <row r="6" spans="1:13" s="4" customFormat="1" ht="12" x14ac:dyDescent="0.2">
      <c r="A6" s="8"/>
      <c r="B6" s="9" t="s">
        <v>2</v>
      </c>
      <c r="C6" s="11" t="s">
        <v>49</v>
      </c>
      <c r="D6" s="9"/>
      <c r="E6" s="9" t="s">
        <v>3</v>
      </c>
      <c r="F6" s="9" t="s">
        <v>3</v>
      </c>
      <c r="G6" s="9" t="s">
        <v>3</v>
      </c>
      <c r="H6" s="9"/>
      <c r="I6" s="9"/>
      <c r="J6" s="9" t="s">
        <v>4</v>
      </c>
      <c r="K6" s="9" t="s">
        <v>5</v>
      </c>
      <c r="L6" s="9"/>
      <c r="M6" s="10"/>
    </row>
    <row r="7" spans="1:13" s="5" customFormat="1" ht="12" x14ac:dyDescent="0.2">
      <c r="A7" s="12"/>
      <c r="B7" s="13" t="s">
        <v>48</v>
      </c>
      <c r="C7" s="13" t="s">
        <v>6</v>
      </c>
      <c r="D7" s="14" t="s">
        <v>45</v>
      </c>
      <c r="E7" s="15" t="s">
        <v>51</v>
      </c>
      <c r="F7" s="14" t="s">
        <v>7</v>
      </c>
      <c r="G7" s="14" t="s">
        <v>8</v>
      </c>
      <c r="H7" s="14" t="s">
        <v>9</v>
      </c>
      <c r="I7" s="14" t="s">
        <v>10</v>
      </c>
      <c r="J7" s="14" t="s">
        <v>11</v>
      </c>
      <c r="K7" s="14" t="s">
        <v>12</v>
      </c>
      <c r="L7" s="14" t="s">
        <v>13</v>
      </c>
      <c r="M7" s="16" t="s">
        <v>14</v>
      </c>
    </row>
    <row r="8" spans="1:13" s="5" customFormat="1" ht="12" x14ac:dyDescent="0.2">
      <c r="A8" s="17" t="s">
        <v>46</v>
      </c>
      <c r="B8" s="77">
        <f>(SUM(B23:B39))+B15+B21</f>
        <v>8</v>
      </c>
      <c r="C8" s="78">
        <f>(B8/$B$40)*1000</f>
        <v>3.6630036630036629</v>
      </c>
      <c r="D8" s="77">
        <f t="shared" ref="D8:M8" si="0">(SUM(D23:D39))+D15+D21</f>
        <v>0</v>
      </c>
      <c r="E8" s="77">
        <f t="shared" si="0"/>
        <v>1</v>
      </c>
      <c r="F8" s="77">
        <f t="shared" si="0"/>
        <v>1</v>
      </c>
      <c r="G8" s="77">
        <f t="shared" si="0"/>
        <v>6</v>
      </c>
      <c r="H8" s="77">
        <f t="shared" si="0"/>
        <v>8</v>
      </c>
      <c r="I8" s="77">
        <f t="shared" si="0"/>
        <v>0</v>
      </c>
      <c r="J8" s="77">
        <f t="shared" si="0"/>
        <v>0</v>
      </c>
      <c r="K8" s="77">
        <f t="shared" si="0"/>
        <v>0</v>
      </c>
      <c r="L8" s="77">
        <f t="shared" si="0"/>
        <v>0</v>
      </c>
      <c r="M8" s="79">
        <f t="shared" si="0"/>
        <v>0</v>
      </c>
    </row>
    <row r="9" spans="1:13" s="5" customFormat="1" ht="12" x14ac:dyDescent="0.2">
      <c r="A9" s="17"/>
      <c r="B9" s="18"/>
      <c r="C9" s="19"/>
      <c r="D9" s="18"/>
      <c r="E9" s="18"/>
      <c r="F9" s="18"/>
      <c r="G9" s="18"/>
      <c r="H9" s="18"/>
      <c r="I9" s="18"/>
      <c r="J9" s="18"/>
      <c r="K9" s="18"/>
      <c r="L9" s="18"/>
      <c r="M9" s="38"/>
    </row>
    <row r="10" spans="1:13" s="2" customFormat="1" ht="12" x14ac:dyDescent="0.2">
      <c r="A10" s="20" t="s">
        <v>15</v>
      </c>
      <c r="B10" s="21"/>
      <c r="C10" s="22"/>
      <c r="D10" s="37"/>
      <c r="E10" s="18"/>
      <c r="F10" s="18"/>
      <c r="G10" s="18"/>
      <c r="H10" s="37"/>
      <c r="I10" s="37"/>
      <c r="J10" s="37"/>
      <c r="K10" s="37"/>
      <c r="L10" s="37"/>
      <c r="M10" s="39"/>
    </row>
    <row r="11" spans="1:13" s="2" customFormat="1" x14ac:dyDescent="0.2">
      <c r="A11" s="23" t="s">
        <v>16</v>
      </c>
      <c r="B11" s="18">
        <f>SUM(E11:G11)</f>
        <v>1</v>
      </c>
      <c r="C11" s="19">
        <f>(B11/$B$40)*1000</f>
        <v>0.45787545787545786</v>
      </c>
      <c r="D11" s="40"/>
      <c r="E11" s="40">
        <v>1</v>
      </c>
      <c r="F11" s="40"/>
      <c r="G11" s="40"/>
      <c r="H11" s="40">
        <v>1</v>
      </c>
      <c r="I11" s="53"/>
      <c r="J11" s="53"/>
      <c r="K11" s="53"/>
      <c r="L11" s="53"/>
      <c r="M11" s="51"/>
    </row>
    <row r="12" spans="1:13" s="2" customFormat="1" x14ac:dyDescent="0.2">
      <c r="A12" s="23" t="s">
        <v>17</v>
      </c>
      <c r="B12" s="18">
        <f>SUM(E12:G12)</f>
        <v>0</v>
      </c>
      <c r="C12" s="19">
        <f>(B12/$B$40)*1000</f>
        <v>0</v>
      </c>
      <c r="D12" s="41"/>
      <c r="E12" s="41"/>
      <c r="F12" s="41"/>
      <c r="G12" s="41"/>
      <c r="H12" s="41"/>
      <c r="I12" s="54"/>
      <c r="J12" s="54"/>
      <c r="K12" s="54"/>
      <c r="L12" s="54"/>
      <c r="M12" s="52"/>
    </row>
    <row r="13" spans="1:13" s="2" customFormat="1" x14ac:dyDescent="0.2">
      <c r="A13" s="23" t="s">
        <v>19</v>
      </c>
      <c r="B13" s="18">
        <f>SUM(E13:G13)</f>
        <v>1</v>
      </c>
      <c r="C13" s="19">
        <f>(B13/$B$40)*1000</f>
        <v>0.45787545787545786</v>
      </c>
      <c r="D13" s="41"/>
      <c r="E13" s="41"/>
      <c r="F13" s="41">
        <v>1</v>
      </c>
      <c r="G13" s="41"/>
      <c r="H13" s="41">
        <v>1</v>
      </c>
      <c r="I13" s="54"/>
      <c r="J13" s="54"/>
      <c r="K13" s="54"/>
      <c r="L13" s="54"/>
      <c r="M13" s="52"/>
    </row>
    <row r="14" spans="1:13" s="2" customFormat="1" x14ac:dyDescent="0.2">
      <c r="A14" s="23" t="s">
        <v>20</v>
      </c>
      <c r="B14" s="18">
        <f>SUM(E14:G14)</f>
        <v>0</v>
      </c>
      <c r="C14" s="19">
        <f>(B14/$B$40)*1000</f>
        <v>0</v>
      </c>
      <c r="D14" s="41"/>
      <c r="E14" s="41"/>
      <c r="F14" s="41"/>
      <c r="G14" s="41"/>
      <c r="H14" s="41"/>
      <c r="I14" s="54"/>
      <c r="J14" s="54"/>
      <c r="K14" s="54"/>
      <c r="L14" s="54"/>
      <c r="M14" s="52"/>
    </row>
    <row r="15" spans="1:13" s="6" customFormat="1" ht="12" x14ac:dyDescent="0.2">
      <c r="A15" s="80" t="s">
        <v>21</v>
      </c>
      <c r="B15" s="83">
        <f>SUM(B11:B14)</f>
        <v>2</v>
      </c>
      <c r="C15" s="78">
        <f>(B15/B40)*1000</f>
        <v>0.91575091575091572</v>
      </c>
      <c r="D15" s="83">
        <f t="shared" ref="D15:M15" si="1">SUM(D11:D14)</f>
        <v>0</v>
      </c>
      <c r="E15" s="83">
        <f t="shared" si="1"/>
        <v>1</v>
      </c>
      <c r="F15" s="83">
        <f t="shared" si="1"/>
        <v>1</v>
      </c>
      <c r="G15" s="83">
        <f t="shared" si="1"/>
        <v>0</v>
      </c>
      <c r="H15" s="83">
        <f t="shared" si="1"/>
        <v>2</v>
      </c>
      <c r="I15" s="83">
        <f t="shared" si="1"/>
        <v>0</v>
      </c>
      <c r="J15" s="83">
        <f t="shared" si="1"/>
        <v>0</v>
      </c>
      <c r="K15" s="83">
        <f t="shared" si="1"/>
        <v>0</v>
      </c>
      <c r="L15" s="83">
        <f t="shared" si="1"/>
        <v>0</v>
      </c>
      <c r="M15" s="84">
        <f t="shared" si="1"/>
        <v>0</v>
      </c>
    </row>
    <row r="16" spans="1:13" s="6" customFormat="1" ht="12" x14ac:dyDescent="0.2">
      <c r="A16" s="24" t="s">
        <v>22</v>
      </c>
      <c r="B16" s="36"/>
      <c r="C16" s="25"/>
      <c r="D16" s="36"/>
      <c r="E16" s="36"/>
      <c r="F16" s="36"/>
      <c r="G16" s="36"/>
      <c r="H16" s="36"/>
      <c r="I16" s="36"/>
      <c r="J16" s="36"/>
      <c r="K16" s="36"/>
      <c r="L16" s="36"/>
      <c r="M16" s="42"/>
    </row>
    <row r="17" spans="1:13" s="2" customFormat="1" x14ac:dyDescent="0.2">
      <c r="A17" s="23" t="s">
        <v>23</v>
      </c>
      <c r="B17" s="18">
        <f>SUM(E17:G17)</f>
        <v>0</v>
      </c>
      <c r="C17" s="19">
        <f>(B17/$B$40)*1000</f>
        <v>0</v>
      </c>
      <c r="D17" s="41"/>
      <c r="E17" s="41"/>
      <c r="F17" s="41"/>
      <c r="G17" s="41"/>
      <c r="H17" s="41"/>
      <c r="I17" s="41"/>
      <c r="J17" s="41"/>
      <c r="K17" s="41"/>
      <c r="L17" s="41"/>
      <c r="M17" s="49"/>
    </row>
    <row r="18" spans="1:13" s="2" customFormat="1" x14ac:dyDescent="0.2">
      <c r="A18" s="23" t="s">
        <v>24</v>
      </c>
      <c r="B18" s="18">
        <f>SUM(E18:G18)</f>
        <v>0</v>
      </c>
      <c r="C18" s="19">
        <f>(B18/$B$40)*1000</f>
        <v>0</v>
      </c>
      <c r="D18" s="41"/>
      <c r="E18" s="41"/>
      <c r="F18" s="41"/>
      <c r="G18" s="41"/>
      <c r="H18" s="41"/>
      <c r="I18" s="41"/>
      <c r="J18" s="41"/>
      <c r="K18" s="41"/>
      <c r="L18" s="41"/>
      <c r="M18" s="49"/>
    </row>
    <row r="19" spans="1:13" s="2" customFormat="1" x14ac:dyDescent="0.2">
      <c r="A19" s="23" t="s">
        <v>25</v>
      </c>
      <c r="B19" s="18">
        <f>SUM(E19:G19)</f>
        <v>1</v>
      </c>
      <c r="C19" s="19">
        <f>(B19/$B$40)*1000</f>
        <v>0.45787545787545786</v>
      </c>
      <c r="D19" s="41"/>
      <c r="E19" s="41"/>
      <c r="F19" s="41"/>
      <c r="G19" s="41">
        <v>1</v>
      </c>
      <c r="H19" s="41">
        <v>1</v>
      </c>
      <c r="I19" s="41"/>
      <c r="J19" s="41"/>
      <c r="K19" s="41"/>
      <c r="L19" s="41"/>
      <c r="M19" s="49"/>
    </row>
    <row r="20" spans="1:13" s="2" customFormat="1" x14ac:dyDescent="0.2">
      <c r="A20" s="23" t="s">
        <v>26</v>
      </c>
      <c r="B20" s="18">
        <f>SUM(E20:G20)</f>
        <v>1</v>
      </c>
      <c r="C20" s="19">
        <f>(B20/$B$40)*1000</f>
        <v>0.45787545787545786</v>
      </c>
      <c r="D20" s="41"/>
      <c r="E20" s="41"/>
      <c r="F20" s="41"/>
      <c r="G20" s="41">
        <v>1</v>
      </c>
      <c r="H20" s="41">
        <v>1</v>
      </c>
      <c r="I20" s="41"/>
      <c r="J20" s="41"/>
      <c r="K20" s="41"/>
      <c r="L20" s="41"/>
      <c r="M20" s="49"/>
    </row>
    <row r="21" spans="1:13" s="2" customFormat="1" ht="12" x14ac:dyDescent="0.2">
      <c r="A21" s="80" t="s">
        <v>27</v>
      </c>
      <c r="B21" s="77">
        <f>SUM(B17:B20)</f>
        <v>2</v>
      </c>
      <c r="C21" s="78">
        <f>(B21/$B$40)*1000</f>
        <v>0.91575091575091572</v>
      </c>
      <c r="D21" s="83">
        <f>SUM(D17:D20)</f>
        <v>0</v>
      </c>
      <c r="E21" s="83">
        <f t="shared" ref="E21:M21" si="2">SUM(E17:E20)</f>
        <v>0</v>
      </c>
      <c r="F21" s="83">
        <f t="shared" si="2"/>
        <v>0</v>
      </c>
      <c r="G21" s="83">
        <f t="shared" si="2"/>
        <v>2</v>
      </c>
      <c r="H21" s="83">
        <f t="shared" si="2"/>
        <v>2</v>
      </c>
      <c r="I21" s="83">
        <f t="shared" si="2"/>
        <v>0</v>
      </c>
      <c r="J21" s="83">
        <f t="shared" si="2"/>
        <v>0</v>
      </c>
      <c r="K21" s="83">
        <f t="shared" si="2"/>
        <v>0</v>
      </c>
      <c r="L21" s="83">
        <f t="shared" si="2"/>
        <v>0</v>
      </c>
      <c r="M21" s="84">
        <f t="shared" si="2"/>
        <v>0</v>
      </c>
    </row>
    <row r="22" spans="1:13" s="2" customFormat="1" ht="12" x14ac:dyDescent="0.2">
      <c r="A22" s="20" t="s">
        <v>28</v>
      </c>
      <c r="B22" s="37"/>
      <c r="C22" s="22"/>
      <c r="D22" s="18"/>
      <c r="E22" s="18"/>
      <c r="F22" s="18"/>
      <c r="G22" s="18"/>
      <c r="H22" s="18"/>
      <c r="I22" s="37"/>
      <c r="J22" s="37"/>
      <c r="K22" s="37"/>
      <c r="L22" s="37"/>
      <c r="M22" s="39"/>
    </row>
    <row r="23" spans="1:13" s="2" customFormat="1" x14ac:dyDescent="0.2">
      <c r="A23" s="26" t="s">
        <v>29</v>
      </c>
      <c r="B23" s="18">
        <f>SUM(E23:G23)</f>
        <v>0</v>
      </c>
      <c r="C23" s="19">
        <f t="shared" ref="C23:C39" si="3">(B23/$B$40)*1000</f>
        <v>0</v>
      </c>
      <c r="D23" s="40"/>
      <c r="E23" s="40"/>
      <c r="F23" s="40"/>
      <c r="G23" s="40"/>
      <c r="H23" s="40"/>
      <c r="I23" s="40"/>
      <c r="J23" s="40"/>
      <c r="K23" s="40"/>
      <c r="L23" s="40"/>
      <c r="M23" s="48"/>
    </row>
    <row r="24" spans="1:13" s="2" customFormat="1" x14ac:dyDescent="0.2">
      <c r="A24" s="26" t="s">
        <v>30</v>
      </c>
      <c r="B24" s="18">
        <f t="shared" ref="B24:B39" si="4">SUM(E24:G24)</f>
        <v>0</v>
      </c>
      <c r="C24" s="19">
        <f t="shared" si="3"/>
        <v>0</v>
      </c>
      <c r="D24" s="41"/>
      <c r="E24" s="54"/>
      <c r="F24" s="54"/>
      <c r="G24" s="41"/>
      <c r="H24" s="41"/>
      <c r="I24" s="41"/>
      <c r="J24" s="41"/>
      <c r="K24" s="41"/>
      <c r="L24" s="41"/>
      <c r="M24" s="49"/>
    </row>
    <row r="25" spans="1:13" s="2" customFormat="1" x14ac:dyDescent="0.2">
      <c r="A25" s="26" t="s">
        <v>31</v>
      </c>
      <c r="B25" s="18">
        <f t="shared" si="4"/>
        <v>0</v>
      </c>
      <c r="C25" s="19">
        <f t="shared" si="3"/>
        <v>0</v>
      </c>
      <c r="D25" s="41"/>
      <c r="E25" s="54"/>
      <c r="F25" s="54"/>
      <c r="G25" s="41"/>
      <c r="H25" s="41"/>
      <c r="I25" s="41"/>
      <c r="J25" s="41"/>
      <c r="K25" s="41"/>
      <c r="L25" s="41"/>
      <c r="M25" s="49"/>
    </row>
    <row r="26" spans="1:13" s="2" customFormat="1" x14ac:dyDescent="0.2">
      <c r="A26" s="26" t="s">
        <v>32</v>
      </c>
      <c r="B26" s="18">
        <f t="shared" si="4"/>
        <v>0</v>
      </c>
      <c r="C26" s="19">
        <f t="shared" si="3"/>
        <v>0</v>
      </c>
      <c r="D26" s="41"/>
      <c r="E26" s="54"/>
      <c r="F26" s="54"/>
      <c r="G26" s="41"/>
      <c r="H26" s="41"/>
      <c r="I26" s="41"/>
      <c r="J26" s="41"/>
      <c r="K26" s="41"/>
      <c r="L26" s="41"/>
      <c r="M26" s="49"/>
    </row>
    <row r="27" spans="1:13" s="2" customFormat="1" x14ac:dyDescent="0.2">
      <c r="A27" s="26" t="s">
        <v>33</v>
      </c>
      <c r="B27" s="18">
        <f t="shared" si="4"/>
        <v>0</v>
      </c>
      <c r="C27" s="19">
        <f t="shared" si="3"/>
        <v>0</v>
      </c>
      <c r="D27" s="41"/>
      <c r="E27" s="54"/>
      <c r="F27" s="54"/>
      <c r="G27" s="41"/>
      <c r="H27" s="41"/>
      <c r="I27" s="41"/>
      <c r="J27" s="41"/>
      <c r="K27" s="41"/>
      <c r="L27" s="41"/>
      <c r="M27" s="49"/>
    </row>
    <row r="28" spans="1:13" s="2" customFormat="1" x14ac:dyDescent="0.2">
      <c r="A28" s="26" t="s">
        <v>34</v>
      </c>
      <c r="B28" s="18">
        <f t="shared" si="4"/>
        <v>0</v>
      </c>
      <c r="C28" s="19">
        <f t="shared" si="3"/>
        <v>0</v>
      </c>
      <c r="D28" s="41"/>
      <c r="E28" s="54"/>
      <c r="F28" s="54"/>
      <c r="G28" s="41"/>
      <c r="H28" s="41"/>
      <c r="I28" s="41"/>
      <c r="J28" s="41"/>
      <c r="K28" s="41"/>
      <c r="L28" s="41"/>
      <c r="M28" s="49"/>
    </row>
    <row r="29" spans="1:13" s="2" customFormat="1" x14ac:dyDescent="0.2">
      <c r="A29" s="26" t="s">
        <v>35</v>
      </c>
      <c r="B29" s="18">
        <f t="shared" si="4"/>
        <v>0</v>
      </c>
      <c r="C29" s="19">
        <f t="shared" si="3"/>
        <v>0</v>
      </c>
      <c r="D29" s="41"/>
      <c r="E29" s="54"/>
      <c r="F29" s="54"/>
      <c r="G29" s="41"/>
      <c r="H29" s="41"/>
      <c r="I29" s="41"/>
      <c r="J29" s="41"/>
      <c r="K29" s="41"/>
      <c r="L29" s="41"/>
      <c r="M29" s="49"/>
    </row>
    <row r="30" spans="1:13" s="2" customFormat="1" x14ac:dyDescent="0.2">
      <c r="A30" s="26" t="s">
        <v>36</v>
      </c>
      <c r="B30" s="18">
        <f t="shared" si="4"/>
        <v>0</v>
      </c>
      <c r="C30" s="19">
        <f t="shared" si="3"/>
        <v>0</v>
      </c>
      <c r="D30" s="41"/>
      <c r="E30" s="54"/>
      <c r="F30" s="54"/>
      <c r="G30" s="41"/>
      <c r="H30" s="41"/>
      <c r="I30" s="41"/>
      <c r="J30" s="41"/>
      <c r="K30" s="41"/>
      <c r="L30" s="41"/>
      <c r="M30" s="49"/>
    </row>
    <row r="31" spans="1:13" s="2" customFormat="1" x14ac:dyDescent="0.2">
      <c r="A31" s="26" t="s">
        <v>37</v>
      </c>
      <c r="B31" s="18">
        <f t="shared" si="4"/>
        <v>0</v>
      </c>
      <c r="C31" s="19">
        <f t="shared" si="3"/>
        <v>0</v>
      </c>
      <c r="D31" s="41"/>
      <c r="E31" s="54"/>
      <c r="F31" s="54"/>
      <c r="G31" s="41"/>
      <c r="H31" s="41"/>
      <c r="I31" s="41"/>
      <c r="J31" s="41"/>
      <c r="K31" s="41"/>
      <c r="L31" s="41"/>
      <c r="M31" s="49"/>
    </row>
    <row r="32" spans="1:13" s="2" customFormat="1" x14ac:dyDescent="0.2">
      <c r="A32" s="26" t="s">
        <v>38</v>
      </c>
      <c r="B32" s="18">
        <f t="shared" si="4"/>
        <v>4</v>
      </c>
      <c r="C32" s="19">
        <f t="shared" si="3"/>
        <v>1.8315018315018314</v>
      </c>
      <c r="D32" s="41"/>
      <c r="E32" s="54"/>
      <c r="F32" s="54"/>
      <c r="G32" s="41">
        <v>4</v>
      </c>
      <c r="H32" s="41">
        <v>4</v>
      </c>
      <c r="I32" s="41"/>
      <c r="J32" s="41"/>
      <c r="K32" s="41"/>
      <c r="L32" s="41"/>
      <c r="M32" s="49"/>
    </row>
    <row r="33" spans="1:13" s="2" customFormat="1" x14ac:dyDescent="0.2">
      <c r="A33" s="23" t="s">
        <v>18</v>
      </c>
      <c r="B33" s="18">
        <f t="shared" si="4"/>
        <v>0</v>
      </c>
      <c r="C33" s="19">
        <f>(B33/$B$40)*1000</f>
        <v>0</v>
      </c>
      <c r="D33" s="41"/>
      <c r="E33" s="54"/>
      <c r="F33" s="54"/>
      <c r="G33" s="41"/>
      <c r="H33" s="41"/>
      <c r="I33" s="41"/>
      <c r="J33" s="41"/>
      <c r="K33" s="41"/>
      <c r="L33" s="41"/>
      <c r="M33" s="49"/>
    </row>
    <row r="34" spans="1:13" s="2" customFormat="1" x14ac:dyDescent="0.2">
      <c r="A34" s="26" t="s">
        <v>39</v>
      </c>
      <c r="B34" s="18">
        <f t="shared" si="4"/>
        <v>0</v>
      </c>
      <c r="C34" s="19">
        <f t="shared" si="3"/>
        <v>0</v>
      </c>
      <c r="D34" s="41"/>
      <c r="E34" s="54"/>
      <c r="F34" s="54"/>
      <c r="G34" s="43"/>
      <c r="H34" s="41"/>
      <c r="I34" s="41"/>
      <c r="J34" s="41"/>
      <c r="K34" s="41"/>
      <c r="L34" s="41"/>
      <c r="M34" s="49"/>
    </row>
    <row r="35" spans="1:13" s="2" customFormat="1" x14ac:dyDescent="0.2">
      <c r="A35" s="26" t="s">
        <v>40</v>
      </c>
      <c r="B35" s="18">
        <f t="shared" si="4"/>
        <v>0</v>
      </c>
      <c r="C35" s="19">
        <f t="shared" si="3"/>
        <v>0</v>
      </c>
      <c r="D35" s="41"/>
      <c r="E35" s="54"/>
      <c r="F35" s="54"/>
      <c r="G35" s="43"/>
      <c r="H35" s="41"/>
      <c r="I35" s="41"/>
      <c r="J35" s="41"/>
      <c r="K35" s="41"/>
      <c r="L35" s="41"/>
      <c r="M35" s="49"/>
    </row>
    <row r="36" spans="1:13" s="2" customFormat="1" x14ac:dyDescent="0.2">
      <c r="A36" s="26" t="s">
        <v>41</v>
      </c>
      <c r="B36" s="18">
        <f t="shared" si="4"/>
        <v>0</v>
      </c>
      <c r="C36" s="19">
        <f t="shared" si="3"/>
        <v>0</v>
      </c>
      <c r="D36" s="41"/>
      <c r="E36" s="54"/>
      <c r="F36" s="54"/>
      <c r="G36" s="43"/>
      <c r="H36" s="41"/>
      <c r="I36" s="41"/>
      <c r="J36" s="41"/>
      <c r="K36" s="41"/>
      <c r="L36" s="41"/>
      <c r="M36" s="49"/>
    </row>
    <row r="37" spans="1:13" s="2" customFormat="1" x14ac:dyDescent="0.2">
      <c r="A37" s="26" t="s">
        <v>42</v>
      </c>
      <c r="B37" s="18">
        <f t="shared" si="4"/>
        <v>0</v>
      </c>
      <c r="C37" s="19">
        <f t="shared" si="3"/>
        <v>0</v>
      </c>
      <c r="D37" s="41"/>
      <c r="E37" s="54"/>
      <c r="F37" s="54"/>
      <c r="G37" s="43"/>
      <c r="H37" s="41"/>
      <c r="I37" s="41"/>
      <c r="J37" s="41"/>
      <c r="K37" s="41"/>
      <c r="L37" s="41"/>
      <c r="M37" s="49"/>
    </row>
    <row r="38" spans="1:13" s="2" customFormat="1" x14ac:dyDescent="0.2">
      <c r="A38" s="26" t="s">
        <v>43</v>
      </c>
      <c r="B38" s="18">
        <f t="shared" si="4"/>
        <v>0</v>
      </c>
      <c r="C38" s="19">
        <f t="shared" si="3"/>
        <v>0</v>
      </c>
      <c r="D38" s="41"/>
      <c r="E38" s="54"/>
      <c r="F38" s="54"/>
      <c r="G38" s="43"/>
      <c r="H38" s="41"/>
      <c r="I38" s="41"/>
      <c r="J38" s="41"/>
      <c r="K38" s="41"/>
      <c r="L38" s="41"/>
      <c r="M38" s="49"/>
    </row>
    <row r="39" spans="1:13" s="2" customFormat="1" x14ac:dyDescent="0.2">
      <c r="A39" s="26" t="s">
        <v>44</v>
      </c>
      <c r="B39" s="18">
        <f t="shared" si="4"/>
        <v>0</v>
      </c>
      <c r="C39" s="19">
        <f t="shared" si="3"/>
        <v>0</v>
      </c>
      <c r="D39" s="41"/>
      <c r="E39" s="54"/>
      <c r="F39" s="54"/>
      <c r="G39" s="41"/>
      <c r="H39" s="41"/>
      <c r="I39" s="41"/>
      <c r="J39" s="41"/>
      <c r="K39" s="41"/>
      <c r="L39" s="41"/>
      <c r="M39" s="50"/>
    </row>
    <row r="40" spans="1:13" s="3" customFormat="1" ht="12" x14ac:dyDescent="0.2">
      <c r="A40" s="27" t="s">
        <v>52</v>
      </c>
      <c r="B40" s="28">
        <f>SUM(E40:G40)</f>
        <v>2184</v>
      </c>
      <c r="C40" s="29"/>
      <c r="D40" s="28">
        <v>1091</v>
      </c>
      <c r="E40" s="28">
        <v>894</v>
      </c>
      <c r="F40" s="28">
        <v>625</v>
      </c>
      <c r="G40" s="28">
        <v>665</v>
      </c>
      <c r="H40" s="28">
        <v>2073</v>
      </c>
      <c r="I40" s="28">
        <v>39</v>
      </c>
      <c r="J40" s="28">
        <v>47</v>
      </c>
      <c r="K40" s="28">
        <v>25</v>
      </c>
      <c r="L40" s="28"/>
      <c r="M40" s="30">
        <v>84</v>
      </c>
    </row>
    <row r="41" spans="1:13" ht="12.75" customHeight="1" x14ac:dyDescent="0.2">
      <c r="A41" s="85" t="s">
        <v>53</v>
      </c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7"/>
    </row>
    <row r="42" spans="1:13" ht="12.75" customHeight="1" x14ac:dyDescent="0.2">
      <c r="A42" s="88"/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90"/>
    </row>
    <row r="43" spans="1:13" ht="12.75" customHeight="1" x14ac:dyDescent="0.2">
      <c r="A43" s="91"/>
      <c r="B43" s="92"/>
      <c r="C43" s="92"/>
      <c r="D43" s="92"/>
      <c r="E43" s="92"/>
      <c r="F43" s="92"/>
      <c r="G43" s="92"/>
      <c r="H43" s="92"/>
      <c r="I43" s="92"/>
      <c r="J43" s="92"/>
      <c r="K43" s="92"/>
      <c r="L43" s="92"/>
      <c r="M43" s="93"/>
    </row>
  </sheetData>
  <mergeCells count="3">
    <mergeCell ref="A41:M43"/>
    <mergeCell ref="A1:M2"/>
    <mergeCell ref="A3:M4"/>
  </mergeCells>
  <phoneticPr fontId="5" type="noConversion"/>
  <conditionalFormatting sqref="D11:G14 I11:M14 I23:M39 D24:G39 D23 G23">
    <cfRule type="cellIs" dxfId="413" priority="6" stopIfTrue="1" operator="equal">
      <formula>0</formula>
    </cfRule>
  </conditionalFormatting>
  <conditionalFormatting sqref="H23:H39">
    <cfRule type="cellIs" dxfId="412" priority="5" stopIfTrue="1" operator="equal">
      <formula>0</formula>
    </cfRule>
  </conditionalFormatting>
  <conditionalFormatting sqref="D17:D20 F17:F20 H17:H20 J17:J20 L17:L20">
    <cfRule type="cellIs" dxfId="411" priority="4" stopIfTrue="1" operator="equal">
      <formula>0</formula>
    </cfRule>
  </conditionalFormatting>
  <conditionalFormatting sqref="E17:E20 G17:G20 I17:I20 K17:K20">
    <cfRule type="cellIs" dxfId="410" priority="3" stopIfTrue="1" operator="equal">
      <formula>0</formula>
    </cfRule>
  </conditionalFormatting>
  <conditionalFormatting sqref="E23:F23">
    <cfRule type="cellIs" dxfId="409" priority="2" stopIfTrue="1" operator="equal">
      <formula>0</formula>
    </cfRule>
  </conditionalFormatting>
  <conditionalFormatting sqref="M17:M20">
    <cfRule type="cellIs" dxfId="408" priority="1" stopIfTrue="1" operator="equal">
      <formula>0</formula>
    </cfRule>
  </conditionalFormatting>
  <printOptions gridLines="1"/>
  <pageMargins left="0.75" right="0.75" top="1" bottom="1" header="0.5" footer="0.5"/>
  <pageSetup scale="88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1:M43"/>
  <sheetViews>
    <sheetView topLeftCell="A4" workbookViewId="0">
      <selection activeCell="N1" sqref="N1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7" width="5.42578125" customWidth="1"/>
    <col min="8" max="8" width="5.42578125" bestFit="1" customWidth="1"/>
    <col min="9" max="9" width="5.42578125" customWidth="1"/>
    <col min="10" max="10" width="8.5703125" bestFit="1" customWidth="1"/>
    <col min="11" max="11" width="6" bestFit="1" customWidth="1"/>
    <col min="12" max="12" width="8.42578125" bestFit="1" customWidth="1"/>
    <col min="13" max="13" width="7.5703125" bestFit="1" customWidth="1"/>
  </cols>
  <sheetData>
    <row r="1" spans="1:13" ht="12.75" customHeight="1" x14ac:dyDescent="0.2">
      <c r="A1" s="94" t="s">
        <v>70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</row>
    <row r="2" spans="1:13" s="1" customFormat="1" ht="12.75" customHeight="1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</row>
    <row r="3" spans="1:13" s="4" customFormat="1" ht="15.75" customHeight="1" x14ac:dyDescent="0.2">
      <c r="A3" s="96" t="s">
        <v>47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8"/>
    </row>
    <row r="4" spans="1:13" s="4" customFormat="1" ht="15.75" customHeight="1" x14ac:dyDescent="0.2">
      <c r="A4" s="99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1"/>
    </row>
    <row r="5" spans="1:13" s="4" customFormat="1" ht="12" x14ac:dyDescent="0.2">
      <c r="A5" s="8"/>
      <c r="B5" s="9"/>
      <c r="C5" s="9" t="s">
        <v>0</v>
      </c>
      <c r="D5" s="9"/>
      <c r="E5" s="9"/>
      <c r="F5" s="9"/>
      <c r="G5" s="9"/>
      <c r="H5" s="9"/>
      <c r="I5" s="9"/>
      <c r="J5" s="9" t="s">
        <v>1</v>
      </c>
      <c r="K5" s="9"/>
      <c r="L5" s="9"/>
      <c r="M5" s="10"/>
    </row>
    <row r="6" spans="1:13" s="4" customFormat="1" ht="12" x14ac:dyDescent="0.2">
      <c r="A6" s="8"/>
      <c r="B6" s="9" t="s">
        <v>2</v>
      </c>
      <c r="C6" s="11" t="s">
        <v>49</v>
      </c>
      <c r="D6" s="9"/>
      <c r="E6" s="9" t="s">
        <v>3</v>
      </c>
      <c r="F6" s="9" t="s">
        <v>3</v>
      </c>
      <c r="G6" s="9" t="s">
        <v>3</v>
      </c>
      <c r="H6" s="9"/>
      <c r="I6" s="9"/>
      <c r="J6" s="9" t="s">
        <v>4</v>
      </c>
      <c r="K6" s="9" t="s">
        <v>5</v>
      </c>
      <c r="L6" s="9"/>
      <c r="M6" s="10"/>
    </row>
    <row r="7" spans="1:13" s="5" customFormat="1" ht="12" x14ac:dyDescent="0.2">
      <c r="A7" s="12"/>
      <c r="B7" s="13" t="s">
        <v>48</v>
      </c>
      <c r="C7" s="13" t="s">
        <v>6</v>
      </c>
      <c r="D7" s="14" t="s">
        <v>45</v>
      </c>
      <c r="E7" s="15" t="s">
        <v>51</v>
      </c>
      <c r="F7" s="14" t="s">
        <v>7</v>
      </c>
      <c r="G7" s="14" t="s">
        <v>8</v>
      </c>
      <c r="H7" s="14" t="s">
        <v>9</v>
      </c>
      <c r="I7" s="14" t="s">
        <v>10</v>
      </c>
      <c r="J7" s="14" t="s">
        <v>11</v>
      </c>
      <c r="K7" s="14" t="s">
        <v>12</v>
      </c>
      <c r="L7" s="14" t="s">
        <v>13</v>
      </c>
      <c r="M7" s="16" t="s">
        <v>14</v>
      </c>
    </row>
    <row r="8" spans="1:13" s="5" customFormat="1" ht="12" x14ac:dyDescent="0.2">
      <c r="A8" s="17" t="s">
        <v>46</v>
      </c>
      <c r="B8" s="77">
        <f>(SUM(B23:B39))+B15+B21</f>
        <v>8</v>
      </c>
      <c r="C8" s="78">
        <f>(B8/$B$40)*1000</f>
        <v>4.4223327805417352</v>
      </c>
      <c r="D8" s="77">
        <f t="shared" ref="D8:M8" si="0">(SUM(D23:D39))+D15+D21</f>
        <v>2</v>
      </c>
      <c r="E8" s="77">
        <f t="shared" si="0"/>
        <v>2</v>
      </c>
      <c r="F8" s="77">
        <f t="shared" si="0"/>
        <v>3</v>
      </c>
      <c r="G8" s="77">
        <f t="shared" si="0"/>
        <v>3</v>
      </c>
      <c r="H8" s="77">
        <f t="shared" si="0"/>
        <v>8</v>
      </c>
      <c r="I8" s="77">
        <f t="shared" si="0"/>
        <v>0</v>
      </c>
      <c r="J8" s="77">
        <f t="shared" si="0"/>
        <v>0</v>
      </c>
      <c r="K8" s="77">
        <f t="shared" si="0"/>
        <v>0</v>
      </c>
      <c r="L8" s="77">
        <f t="shared" si="0"/>
        <v>0</v>
      </c>
      <c r="M8" s="79">
        <f t="shared" si="0"/>
        <v>0</v>
      </c>
    </row>
    <row r="9" spans="1:13" s="5" customFormat="1" ht="12" x14ac:dyDescent="0.2">
      <c r="A9" s="17"/>
      <c r="B9" s="18"/>
      <c r="C9" s="19"/>
      <c r="D9" s="18"/>
      <c r="E9" s="18"/>
      <c r="F9" s="18"/>
      <c r="G9" s="18"/>
      <c r="H9" s="18"/>
      <c r="I9" s="18"/>
      <c r="J9" s="18"/>
      <c r="K9" s="18"/>
      <c r="L9" s="18"/>
      <c r="M9" s="38"/>
    </row>
    <row r="10" spans="1:13" s="2" customFormat="1" ht="12" x14ac:dyDescent="0.2">
      <c r="A10" s="20" t="s">
        <v>15</v>
      </c>
      <c r="B10" s="21"/>
      <c r="C10" s="22"/>
      <c r="D10" s="37"/>
      <c r="E10" s="18"/>
      <c r="F10" s="18"/>
      <c r="G10" s="18"/>
      <c r="H10" s="37"/>
      <c r="I10" s="37"/>
      <c r="J10" s="37"/>
      <c r="K10" s="37"/>
      <c r="L10" s="37"/>
      <c r="M10" s="39"/>
    </row>
    <row r="11" spans="1:13" s="2" customFormat="1" x14ac:dyDescent="0.2">
      <c r="A11" s="23" t="s">
        <v>16</v>
      </c>
      <c r="B11" s="18">
        <f>SUM(E11:G11)</f>
        <v>1</v>
      </c>
      <c r="C11" s="19">
        <f>(B11/$B$40)*1000</f>
        <v>0.5527915975677169</v>
      </c>
      <c r="D11" s="40"/>
      <c r="E11" s="40">
        <v>1</v>
      </c>
      <c r="F11" s="40"/>
      <c r="G11" s="40"/>
      <c r="H11" s="40">
        <v>1</v>
      </c>
      <c r="I11" s="53"/>
      <c r="J11" s="53"/>
      <c r="K11" s="53"/>
      <c r="L11" s="53"/>
      <c r="M11" s="51"/>
    </row>
    <row r="12" spans="1:13" s="2" customFormat="1" x14ac:dyDescent="0.2">
      <c r="A12" s="23" t="s">
        <v>17</v>
      </c>
      <c r="B12" s="18">
        <f>SUM(E12:G12)</f>
        <v>0</v>
      </c>
      <c r="C12" s="19">
        <f>(B12/$B$40)*1000</f>
        <v>0</v>
      </c>
      <c r="D12" s="41"/>
      <c r="E12" s="41"/>
      <c r="F12" s="41"/>
      <c r="G12" s="41"/>
      <c r="H12" s="41"/>
      <c r="I12" s="54"/>
      <c r="J12" s="54"/>
      <c r="K12" s="54"/>
      <c r="L12" s="54"/>
      <c r="M12" s="52"/>
    </row>
    <row r="13" spans="1:13" s="2" customFormat="1" x14ac:dyDescent="0.2">
      <c r="A13" s="23" t="s">
        <v>19</v>
      </c>
      <c r="B13" s="18">
        <f>SUM(E13:G13)</f>
        <v>2</v>
      </c>
      <c r="C13" s="19">
        <f>(B13/$B$40)*1000</f>
        <v>1.1055831951354338</v>
      </c>
      <c r="D13" s="41"/>
      <c r="E13" s="41"/>
      <c r="F13" s="41">
        <v>1</v>
      </c>
      <c r="G13" s="41">
        <v>1</v>
      </c>
      <c r="H13" s="41">
        <v>2</v>
      </c>
      <c r="I13" s="54"/>
      <c r="J13" s="54"/>
      <c r="K13" s="54"/>
      <c r="L13" s="54"/>
      <c r="M13" s="52"/>
    </row>
    <row r="14" spans="1:13" s="2" customFormat="1" x14ac:dyDescent="0.2">
      <c r="A14" s="23" t="s">
        <v>20</v>
      </c>
      <c r="B14" s="18">
        <f>SUM(E14:G14)</f>
        <v>0</v>
      </c>
      <c r="C14" s="19">
        <f>(B14/$B$40)*1000</f>
        <v>0</v>
      </c>
      <c r="D14" s="41"/>
      <c r="E14" s="41"/>
      <c r="F14" s="41"/>
      <c r="G14" s="41"/>
      <c r="H14" s="41"/>
      <c r="I14" s="54"/>
      <c r="J14" s="54"/>
      <c r="K14" s="54"/>
      <c r="L14" s="54"/>
      <c r="M14" s="52"/>
    </row>
    <row r="15" spans="1:13" s="6" customFormat="1" ht="12" x14ac:dyDescent="0.2">
      <c r="A15" s="80" t="s">
        <v>21</v>
      </c>
      <c r="B15" s="83">
        <f>SUM(B11:B14)</f>
        <v>3</v>
      </c>
      <c r="C15" s="78">
        <f>(B15/B40)*1000</f>
        <v>1.6583747927031509</v>
      </c>
      <c r="D15" s="83">
        <f t="shared" ref="D15:M15" si="1">SUM(D11:D14)</f>
        <v>0</v>
      </c>
      <c r="E15" s="83">
        <f t="shared" si="1"/>
        <v>1</v>
      </c>
      <c r="F15" s="83">
        <f t="shared" si="1"/>
        <v>1</v>
      </c>
      <c r="G15" s="83">
        <f t="shared" si="1"/>
        <v>1</v>
      </c>
      <c r="H15" s="83">
        <f t="shared" si="1"/>
        <v>3</v>
      </c>
      <c r="I15" s="83">
        <f t="shared" si="1"/>
        <v>0</v>
      </c>
      <c r="J15" s="83">
        <f t="shared" si="1"/>
        <v>0</v>
      </c>
      <c r="K15" s="83">
        <f t="shared" si="1"/>
        <v>0</v>
      </c>
      <c r="L15" s="83">
        <f t="shared" si="1"/>
        <v>0</v>
      </c>
      <c r="M15" s="84">
        <f t="shared" si="1"/>
        <v>0</v>
      </c>
    </row>
    <row r="16" spans="1:13" s="6" customFormat="1" ht="12" x14ac:dyDescent="0.2">
      <c r="A16" s="24" t="s">
        <v>22</v>
      </c>
      <c r="B16" s="36"/>
      <c r="C16" s="25"/>
      <c r="D16" s="36"/>
      <c r="E16" s="36"/>
      <c r="F16" s="36"/>
      <c r="G16" s="36"/>
      <c r="H16" s="36"/>
      <c r="I16" s="36"/>
      <c r="J16" s="36"/>
      <c r="K16" s="36"/>
      <c r="L16" s="36"/>
      <c r="M16" s="42"/>
    </row>
    <row r="17" spans="1:13" s="2" customFormat="1" x14ac:dyDescent="0.2">
      <c r="A17" s="23" t="s">
        <v>23</v>
      </c>
      <c r="B17" s="18">
        <f>SUM(E17:G17)</f>
        <v>0</v>
      </c>
      <c r="C17" s="19">
        <f>(B17/$B$40)*1000</f>
        <v>0</v>
      </c>
      <c r="D17" s="41"/>
      <c r="E17" s="41"/>
      <c r="F17" s="41"/>
      <c r="G17" s="41"/>
      <c r="H17" s="41"/>
      <c r="I17" s="41"/>
      <c r="J17" s="41"/>
      <c r="K17" s="41"/>
      <c r="L17" s="41"/>
      <c r="M17" s="49"/>
    </row>
    <row r="18" spans="1:13" s="2" customFormat="1" x14ac:dyDescent="0.2">
      <c r="A18" s="23" t="s">
        <v>24</v>
      </c>
      <c r="B18" s="18">
        <f>SUM(E18:G18)</f>
        <v>2</v>
      </c>
      <c r="C18" s="19">
        <f>(B18/$B$40)*1000</f>
        <v>1.1055831951354338</v>
      </c>
      <c r="D18" s="41"/>
      <c r="E18" s="41"/>
      <c r="F18" s="41">
        <v>1</v>
      </c>
      <c r="G18" s="41">
        <v>1</v>
      </c>
      <c r="H18" s="41">
        <v>2</v>
      </c>
      <c r="I18" s="41"/>
      <c r="J18" s="41"/>
      <c r="K18" s="41"/>
      <c r="L18" s="41"/>
      <c r="M18" s="49"/>
    </row>
    <row r="19" spans="1:13" s="2" customFormat="1" x14ac:dyDescent="0.2">
      <c r="A19" s="23" t="s">
        <v>25</v>
      </c>
      <c r="B19" s="18">
        <f>SUM(E19:G19)</f>
        <v>0</v>
      </c>
      <c r="C19" s="19">
        <f>(B19/$B$40)*1000</f>
        <v>0</v>
      </c>
      <c r="D19" s="41"/>
      <c r="E19" s="41"/>
      <c r="F19" s="41"/>
      <c r="G19" s="41"/>
      <c r="H19" s="41"/>
      <c r="I19" s="41"/>
      <c r="J19" s="41"/>
      <c r="K19" s="41"/>
      <c r="L19" s="41"/>
      <c r="M19" s="49"/>
    </row>
    <row r="20" spans="1:13" s="2" customFormat="1" x14ac:dyDescent="0.2">
      <c r="A20" s="23" t="s">
        <v>26</v>
      </c>
      <c r="B20" s="18">
        <f>SUM(E20:G20)</f>
        <v>0</v>
      </c>
      <c r="C20" s="19">
        <f>(B20/$B$40)*1000</f>
        <v>0</v>
      </c>
      <c r="D20" s="41"/>
      <c r="E20" s="41"/>
      <c r="F20" s="41"/>
      <c r="G20" s="41"/>
      <c r="H20" s="41"/>
      <c r="I20" s="41"/>
      <c r="J20" s="41"/>
      <c r="K20" s="41"/>
      <c r="L20" s="41"/>
      <c r="M20" s="49"/>
    </row>
    <row r="21" spans="1:13" s="2" customFormat="1" ht="12" x14ac:dyDescent="0.2">
      <c r="A21" s="80" t="s">
        <v>27</v>
      </c>
      <c r="B21" s="77">
        <f>SUM(B17:B20)</f>
        <v>2</v>
      </c>
      <c r="C21" s="78">
        <f>(B21/$B$40)*1000</f>
        <v>1.1055831951354338</v>
      </c>
      <c r="D21" s="83">
        <f>SUM(D17:D20)</f>
        <v>0</v>
      </c>
      <c r="E21" s="83">
        <f t="shared" ref="E21:M21" si="2">SUM(E17:E20)</f>
        <v>0</v>
      </c>
      <c r="F21" s="83">
        <f t="shared" si="2"/>
        <v>1</v>
      </c>
      <c r="G21" s="83">
        <f t="shared" si="2"/>
        <v>1</v>
      </c>
      <c r="H21" s="83">
        <f t="shared" si="2"/>
        <v>2</v>
      </c>
      <c r="I21" s="83">
        <f t="shared" si="2"/>
        <v>0</v>
      </c>
      <c r="J21" s="83">
        <f t="shared" si="2"/>
        <v>0</v>
      </c>
      <c r="K21" s="83">
        <f t="shared" si="2"/>
        <v>0</v>
      </c>
      <c r="L21" s="83">
        <f t="shared" si="2"/>
        <v>0</v>
      </c>
      <c r="M21" s="84">
        <f t="shared" si="2"/>
        <v>0</v>
      </c>
    </row>
    <row r="22" spans="1:13" s="2" customFormat="1" ht="12" x14ac:dyDescent="0.2">
      <c r="A22" s="20" t="s">
        <v>28</v>
      </c>
      <c r="B22" s="37"/>
      <c r="C22" s="22"/>
      <c r="D22" s="18"/>
      <c r="E22" s="18"/>
      <c r="F22" s="18"/>
      <c r="G22" s="18"/>
      <c r="H22" s="18"/>
      <c r="I22" s="37"/>
      <c r="J22" s="37"/>
      <c r="K22" s="37"/>
      <c r="L22" s="37"/>
      <c r="M22" s="39"/>
    </row>
    <row r="23" spans="1:13" s="2" customFormat="1" x14ac:dyDescent="0.2">
      <c r="A23" s="26" t="s">
        <v>29</v>
      </c>
      <c r="B23" s="18">
        <f>SUM(E23:G23)</f>
        <v>1</v>
      </c>
      <c r="C23" s="19">
        <f t="shared" ref="C23:C39" si="3">(B23/$B$40)*1000</f>
        <v>0.5527915975677169</v>
      </c>
      <c r="D23" s="40">
        <v>1</v>
      </c>
      <c r="E23" s="40"/>
      <c r="F23" s="40">
        <v>1</v>
      </c>
      <c r="G23" s="40"/>
      <c r="H23" s="40">
        <v>1</v>
      </c>
      <c r="I23" s="40"/>
      <c r="J23" s="40"/>
      <c r="K23" s="40"/>
      <c r="L23" s="40"/>
      <c r="M23" s="48"/>
    </row>
    <row r="24" spans="1:13" s="2" customFormat="1" x14ac:dyDescent="0.2">
      <c r="A24" s="26" t="s">
        <v>30</v>
      </c>
      <c r="B24" s="18">
        <f t="shared" ref="B24:B39" si="4">SUM(E24:G24)</f>
        <v>0</v>
      </c>
      <c r="C24" s="19">
        <f t="shared" si="3"/>
        <v>0</v>
      </c>
      <c r="D24" s="41"/>
      <c r="E24" s="54"/>
      <c r="F24" s="54"/>
      <c r="G24" s="41"/>
      <c r="H24" s="41"/>
      <c r="I24" s="41"/>
      <c r="J24" s="41"/>
      <c r="K24" s="41"/>
      <c r="L24" s="41"/>
      <c r="M24" s="49"/>
    </row>
    <row r="25" spans="1:13" s="2" customFormat="1" x14ac:dyDescent="0.2">
      <c r="A25" s="26" t="s">
        <v>31</v>
      </c>
      <c r="B25" s="18">
        <f t="shared" si="4"/>
        <v>0</v>
      </c>
      <c r="C25" s="19">
        <f t="shared" si="3"/>
        <v>0</v>
      </c>
      <c r="D25" s="41"/>
      <c r="E25" s="54"/>
      <c r="F25" s="54"/>
      <c r="G25" s="41"/>
      <c r="H25" s="41"/>
      <c r="I25" s="41"/>
      <c r="J25" s="41"/>
      <c r="K25" s="41"/>
      <c r="L25" s="41"/>
      <c r="M25" s="49"/>
    </row>
    <row r="26" spans="1:13" s="2" customFormat="1" x14ac:dyDescent="0.2">
      <c r="A26" s="26" t="s">
        <v>32</v>
      </c>
      <c r="B26" s="18">
        <f t="shared" si="4"/>
        <v>0</v>
      </c>
      <c r="C26" s="19">
        <f t="shared" si="3"/>
        <v>0</v>
      </c>
      <c r="D26" s="41"/>
      <c r="E26" s="54"/>
      <c r="F26" s="54"/>
      <c r="G26" s="41"/>
      <c r="H26" s="41"/>
      <c r="I26" s="41"/>
      <c r="J26" s="41"/>
      <c r="K26" s="41"/>
      <c r="L26" s="41"/>
      <c r="M26" s="49"/>
    </row>
    <row r="27" spans="1:13" s="2" customFormat="1" x14ac:dyDescent="0.2">
      <c r="A27" s="26" t="s">
        <v>33</v>
      </c>
      <c r="B27" s="18">
        <f t="shared" si="4"/>
        <v>0</v>
      </c>
      <c r="C27" s="19">
        <f t="shared" si="3"/>
        <v>0</v>
      </c>
      <c r="D27" s="41"/>
      <c r="E27" s="54"/>
      <c r="F27" s="54"/>
      <c r="G27" s="41"/>
      <c r="H27" s="41"/>
      <c r="I27" s="41"/>
      <c r="J27" s="41"/>
      <c r="K27" s="41"/>
      <c r="L27" s="41"/>
      <c r="M27" s="49"/>
    </row>
    <row r="28" spans="1:13" s="2" customFormat="1" x14ac:dyDescent="0.2">
      <c r="A28" s="26" t="s">
        <v>34</v>
      </c>
      <c r="B28" s="18">
        <f t="shared" si="4"/>
        <v>0</v>
      </c>
      <c r="C28" s="19">
        <f t="shared" si="3"/>
        <v>0</v>
      </c>
      <c r="D28" s="41"/>
      <c r="E28" s="54"/>
      <c r="F28" s="54"/>
      <c r="G28" s="41"/>
      <c r="H28" s="41"/>
      <c r="I28" s="41"/>
      <c r="J28" s="41"/>
      <c r="K28" s="41"/>
      <c r="L28" s="41"/>
      <c r="M28" s="49"/>
    </row>
    <row r="29" spans="1:13" s="2" customFormat="1" x14ac:dyDescent="0.2">
      <c r="A29" s="26" t="s">
        <v>35</v>
      </c>
      <c r="B29" s="18">
        <f t="shared" si="4"/>
        <v>0</v>
      </c>
      <c r="C29" s="19">
        <f t="shared" si="3"/>
        <v>0</v>
      </c>
      <c r="D29" s="41"/>
      <c r="E29" s="54"/>
      <c r="F29" s="54"/>
      <c r="G29" s="41"/>
      <c r="H29" s="41"/>
      <c r="I29" s="41"/>
      <c r="J29" s="41"/>
      <c r="K29" s="41"/>
      <c r="L29" s="41"/>
      <c r="M29" s="49"/>
    </row>
    <row r="30" spans="1:13" s="2" customFormat="1" x14ac:dyDescent="0.2">
      <c r="A30" s="26" t="s">
        <v>36</v>
      </c>
      <c r="B30" s="18">
        <f t="shared" si="4"/>
        <v>0</v>
      </c>
      <c r="C30" s="19">
        <f t="shared" si="3"/>
        <v>0</v>
      </c>
      <c r="D30" s="41"/>
      <c r="E30" s="54"/>
      <c r="F30" s="54"/>
      <c r="G30" s="41"/>
      <c r="H30" s="41"/>
      <c r="I30" s="41"/>
      <c r="J30" s="41"/>
      <c r="K30" s="41"/>
      <c r="L30" s="41"/>
      <c r="M30" s="49"/>
    </row>
    <row r="31" spans="1:13" s="2" customFormat="1" x14ac:dyDescent="0.2">
      <c r="A31" s="26" t="s">
        <v>37</v>
      </c>
      <c r="B31" s="18">
        <f t="shared" si="4"/>
        <v>0</v>
      </c>
      <c r="C31" s="19">
        <f t="shared" si="3"/>
        <v>0</v>
      </c>
      <c r="D31" s="41"/>
      <c r="E31" s="54"/>
      <c r="F31" s="54"/>
      <c r="G31" s="41"/>
      <c r="H31" s="41"/>
      <c r="I31" s="41"/>
      <c r="J31" s="41"/>
      <c r="K31" s="41"/>
      <c r="L31" s="41"/>
      <c r="M31" s="49"/>
    </row>
    <row r="32" spans="1:13" s="2" customFormat="1" x14ac:dyDescent="0.2">
      <c r="A32" s="26" t="s">
        <v>38</v>
      </c>
      <c r="B32" s="18">
        <f t="shared" si="4"/>
        <v>1</v>
      </c>
      <c r="C32" s="19">
        <f t="shared" si="3"/>
        <v>0.5527915975677169</v>
      </c>
      <c r="D32" s="41">
        <v>1</v>
      </c>
      <c r="E32" s="54"/>
      <c r="F32" s="54"/>
      <c r="G32" s="41">
        <v>1</v>
      </c>
      <c r="H32" s="41">
        <v>1</v>
      </c>
      <c r="I32" s="41"/>
      <c r="J32" s="41"/>
      <c r="K32" s="41"/>
      <c r="L32" s="41"/>
      <c r="M32" s="49"/>
    </row>
    <row r="33" spans="1:13" s="2" customFormat="1" x14ac:dyDescent="0.2">
      <c r="A33" s="23" t="s">
        <v>18</v>
      </c>
      <c r="B33" s="18">
        <f t="shared" si="4"/>
        <v>0</v>
      </c>
      <c r="C33" s="19">
        <f>(B33/$B$40)*1000</f>
        <v>0</v>
      </c>
      <c r="D33" s="41"/>
      <c r="E33" s="54"/>
      <c r="F33" s="54"/>
      <c r="G33" s="41"/>
      <c r="H33" s="41"/>
      <c r="I33" s="41"/>
      <c r="J33" s="41"/>
      <c r="K33" s="41"/>
      <c r="L33" s="41"/>
      <c r="M33" s="49"/>
    </row>
    <row r="34" spans="1:13" s="2" customFormat="1" x14ac:dyDescent="0.2">
      <c r="A34" s="26" t="s">
        <v>39</v>
      </c>
      <c r="B34" s="18">
        <f t="shared" si="4"/>
        <v>1</v>
      </c>
      <c r="C34" s="19">
        <f t="shared" si="3"/>
        <v>0.5527915975677169</v>
      </c>
      <c r="D34" s="41"/>
      <c r="E34" s="54">
        <v>1</v>
      </c>
      <c r="F34" s="54"/>
      <c r="G34" s="43"/>
      <c r="H34" s="41">
        <v>1</v>
      </c>
      <c r="I34" s="41"/>
      <c r="J34" s="41"/>
      <c r="K34" s="41"/>
      <c r="L34" s="41"/>
      <c r="M34" s="49"/>
    </row>
    <row r="35" spans="1:13" s="2" customFormat="1" x14ac:dyDescent="0.2">
      <c r="A35" s="26" t="s">
        <v>40</v>
      </c>
      <c r="B35" s="18">
        <f t="shared" si="4"/>
        <v>0</v>
      </c>
      <c r="C35" s="19">
        <f t="shared" si="3"/>
        <v>0</v>
      </c>
      <c r="D35" s="41"/>
      <c r="E35" s="54"/>
      <c r="F35" s="54"/>
      <c r="G35" s="43"/>
      <c r="H35" s="41"/>
      <c r="I35" s="41"/>
      <c r="J35" s="41"/>
      <c r="K35" s="41"/>
      <c r="L35" s="41"/>
      <c r="M35" s="49"/>
    </row>
    <row r="36" spans="1:13" s="2" customFormat="1" x14ac:dyDescent="0.2">
      <c r="A36" s="26" t="s">
        <v>41</v>
      </c>
      <c r="B36" s="18">
        <f t="shared" si="4"/>
        <v>0</v>
      </c>
      <c r="C36" s="19">
        <f t="shared" si="3"/>
        <v>0</v>
      </c>
      <c r="D36" s="41"/>
      <c r="E36" s="54"/>
      <c r="F36" s="54"/>
      <c r="G36" s="43"/>
      <c r="H36" s="41"/>
      <c r="I36" s="41"/>
      <c r="J36" s="41"/>
      <c r="K36" s="41"/>
      <c r="L36" s="41"/>
      <c r="M36" s="49"/>
    </row>
    <row r="37" spans="1:13" s="2" customFormat="1" x14ac:dyDescent="0.2">
      <c r="A37" s="26" t="s">
        <v>42</v>
      </c>
      <c r="B37" s="18">
        <f t="shared" si="4"/>
        <v>0</v>
      </c>
      <c r="C37" s="19">
        <f t="shared" si="3"/>
        <v>0</v>
      </c>
      <c r="D37" s="41"/>
      <c r="E37" s="54"/>
      <c r="F37" s="54"/>
      <c r="G37" s="43"/>
      <c r="H37" s="41"/>
      <c r="I37" s="41"/>
      <c r="J37" s="41"/>
      <c r="K37" s="41"/>
      <c r="L37" s="41"/>
      <c r="M37" s="49"/>
    </row>
    <row r="38" spans="1:13" s="2" customFormat="1" x14ac:dyDescent="0.2">
      <c r="A38" s="26" t="s">
        <v>43</v>
      </c>
      <c r="B38" s="18">
        <f t="shared" si="4"/>
        <v>0</v>
      </c>
      <c r="C38" s="19">
        <f t="shared" si="3"/>
        <v>0</v>
      </c>
      <c r="D38" s="41"/>
      <c r="E38" s="54"/>
      <c r="F38" s="54"/>
      <c r="G38" s="43"/>
      <c r="H38" s="41"/>
      <c r="I38" s="41"/>
      <c r="J38" s="41"/>
      <c r="K38" s="41"/>
      <c r="L38" s="41"/>
      <c r="M38" s="49"/>
    </row>
    <row r="39" spans="1:13" s="2" customFormat="1" x14ac:dyDescent="0.2">
      <c r="A39" s="26" t="s">
        <v>44</v>
      </c>
      <c r="B39" s="18">
        <f t="shared" si="4"/>
        <v>0</v>
      </c>
      <c r="C39" s="19">
        <f t="shared" si="3"/>
        <v>0</v>
      </c>
      <c r="D39" s="41"/>
      <c r="E39" s="54"/>
      <c r="F39" s="54"/>
      <c r="G39" s="41"/>
      <c r="H39" s="41"/>
      <c r="I39" s="41"/>
      <c r="J39" s="41"/>
      <c r="K39" s="41"/>
      <c r="L39" s="41"/>
      <c r="M39" s="50"/>
    </row>
    <row r="40" spans="1:13" s="3" customFormat="1" ht="12" x14ac:dyDescent="0.2">
      <c r="A40" s="27" t="s">
        <v>52</v>
      </c>
      <c r="B40" s="28">
        <f>SUM(E40:G40)</f>
        <v>1809</v>
      </c>
      <c r="C40" s="29"/>
      <c r="D40" s="28">
        <v>884</v>
      </c>
      <c r="E40" s="28">
        <v>736</v>
      </c>
      <c r="F40" s="28">
        <v>543</v>
      </c>
      <c r="G40" s="28">
        <v>530</v>
      </c>
      <c r="H40" s="28">
        <v>1672</v>
      </c>
      <c r="I40" s="28">
        <v>32</v>
      </c>
      <c r="J40" s="28">
        <v>89</v>
      </c>
      <c r="K40" s="28">
        <v>16</v>
      </c>
      <c r="L40" s="28"/>
      <c r="M40" s="30">
        <v>41</v>
      </c>
    </row>
    <row r="41" spans="1:13" ht="12.75" customHeight="1" x14ac:dyDescent="0.2">
      <c r="A41" s="85" t="s">
        <v>53</v>
      </c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7"/>
    </row>
    <row r="42" spans="1:13" ht="12.75" customHeight="1" x14ac:dyDescent="0.2">
      <c r="A42" s="88"/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90"/>
    </row>
    <row r="43" spans="1:13" ht="12.75" customHeight="1" x14ac:dyDescent="0.2">
      <c r="A43" s="91"/>
      <c r="B43" s="92"/>
      <c r="C43" s="92"/>
      <c r="D43" s="92"/>
      <c r="E43" s="92"/>
      <c r="F43" s="92"/>
      <c r="G43" s="92"/>
      <c r="H43" s="92"/>
      <c r="I43" s="92"/>
      <c r="J43" s="92"/>
      <c r="K43" s="92"/>
      <c r="L43" s="92"/>
      <c r="M43" s="93"/>
    </row>
  </sheetData>
  <mergeCells count="3">
    <mergeCell ref="A41:M43"/>
    <mergeCell ref="A1:M2"/>
    <mergeCell ref="A3:M4"/>
  </mergeCells>
  <phoneticPr fontId="5" type="noConversion"/>
  <conditionalFormatting sqref="D11:G14 I11:M14 I23:M39 D24:G39 D23 G23">
    <cfRule type="cellIs" dxfId="407" priority="6" stopIfTrue="1" operator="equal">
      <formula>0</formula>
    </cfRule>
  </conditionalFormatting>
  <conditionalFormatting sqref="H23:H39">
    <cfRule type="cellIs" dxfId="406" priority="5" stopIfTrue="1" operator="equal">
      <formula>0</formula>
    </cfRule>
  </conditionalFormatting>
  <conditionalFormatting sqref="D17:D20 F17:F20 H17:H20 J17:J20 L17:L20">
    <cfRule type="cellIs" dxfId="405" priority="4" stopIfTrue="1" operator="equal">
      <formula>0</formula>
    </cfRule>
  </conditionalFormatting>
  <conditionalFormatting sqref="E17:E20 G17:G20 I17:I20 K17:K20">
    <cfRule type="cellIs" dxfId="404" priority="3" stopIfTrue="1" operator="equal">
      <formula>0</formula>
    </cfRule>
  </conditionalFormatting>
  <conditionalFormatting sqref="E23:F23">
    <cfRule type="cellIs" dxfId="403" priority="2" stopIfTrue="1" operator="equal">
      <formula>0</formula>
    </cfRule>
  </conditionalFormatting>
  <conditionalFormatting sqref="M17:M20">
    <cfRule type="cellIs" dxfId="402" priority="1" stopIfTrue="1" operator="equal">
      <formula>0</formula>
    </cfRule>
  </conditionalFormatting>
  <printOptions gridLines="1"/>
  <pageMargins left="0.75" right="0.75" top="1" bottom="1" header="0.5" footer="0.5"/>
  <pageSetup scale="88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>
    <pageSetUpPr fitToPage="1"/>
  </sheetPr>
  <dimension ref="A1:M43"/>
  <sheetViews>
    <sheetView workbookViewId="0">
      <selection activeCell="N1" sqref="N1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7" width="5.42578125" customWidth="1"/>
    <col min="8" max="8" width="5.42578125" bestFit="1" customWidth="1"/>
    <col min="9" max="9" width="5.42578125" customWidth="1"/>
    <col min="10" max="10" width="8.5703125" bestFit="1" customWidth="1"/>
    <col min="11" max="11" width="6" bestFit="1" customWidth="1"/>
    <col min="12" max="12" width="8.42578125" bestFit="1" customWidth="1"/>
    <col min="13" max="13" width="7.5703125" bestFit="1" customWidth="1"/>
  </cols>
  <sheetData>
    <row r="1" spans="1:13" ht="12.75" customHeight="1" x14ac:dyDescent="0.2">
      <c r="A1" s="94" t="s">
        <v>71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</row>
    <row r="2" spans="1:13" s="1" customFormat="1" ht="12.75" customHeight="1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</row>
    <row r="3" spans="1:13" s="4" customFormat="1" ht="15.75" customHeight="1" x14ac:dyDescent="0.2">
      <c r="A3" s="96" t="s">
        <v>47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8"/>
    </row>
    <row r="4" spans="1:13" s="4" customFormat="1" ht="15.75" customHeight="1" x14ac:dyDescent="0.2">
      <c r="A4" s="99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1"/>
    </row>
    <row r="5" spans="1:13" s="4" customFormat="1" ht="12" x14ac:dyDescent="0.2">
      <c r="A5" s="8"/>
      <c r="B5" s="9"/>
      <c r="C5" s="9" t="s">
        <v>0</v>
      </c>
      <c r="D5" s="9"/>
      <c r="E5" s="9"/>
      <c r="F5" s="9"/>
      <c r="G5" s="9"/>
      <c r="H5" s="9"/>
      <c r="I5" s="9"/>
      <c r="J5" s="9" t="s">
        <v>1</v>
      </c>
      <c r="K5" s="9"/>
      <c r="L5" s="9"/>
      <c r="M5" s="10"/>
    </row>
    <row r="6" spans="1:13" s="4" customFormat="1" ht="12" x14ac:dyDescent="0.2">
      <c r="A6" s="8"/>
      <c r="B6" s="9" t="s">
        <v>2</v>
      </c>
      <c r="C6" s="11" t="s">
        <v>49</v>
      </c>
      <c r="D6" s="9"/>
      <c r="E6" s="9" t="s">
        <v>3</v>
      </c>
      <c r="F6" s="9" t="s">
        <v>3</v>
      </c>
      <c r="G6" s="9" t="s">
        <v>3</v>
      </c>
      <c r="H6" s="9"/>
      <c r="I6" s="9"/>
      <c r="J6" s="9" t="s">
        <v>4</v>
      </c>
      <c r="K6" s="9" t="s">
        <v>5</v>
      </c>
      <c r="L6" s="9"/>
      <c r="M6" s="10"/>
    </row>
    <row r="7" spans="1:13" s="5" customFormat="1" ht="12" x14ac:dyDescent="0.2">
      <c r="A7" s="12"/>
      <c r="B7" s="13" t="s">
        <v>48</v>
      </c>
      <c r="C7" s="13" t="s">
        <v>6</v>
      </c>
      <c r="D7" s="14" t="s">
        <v>45</v>
      </c>
      <c r="E7" s="15" t="s">
        <v>51</v>
      </c>
      <c r="F7" s="14" t="s">
        <v>7</v>
      </c>
      <c r="G7" s="14" t="s">
        <v>8</v>
      </c>
      <c r="H7" s="14" t="s">
        <v>9</v>
      </c>
      <c r="I7" s="14" t="s">
        <v>10</v>
      </c>
      <c r="J7" s="14" t="s">
        <v>11</v>
      </c>
      <c r="K7" s="14" t="s">
        <v>12</v>
      </c>
      <c r="L7" s="14" t="s">
        <v>13</v>
      </c>
      <c r="M7" s="16" t="s">
        <v>14</v>
      </c>
    </row>
    <row r="8" spans="1:13" s="5" customFormat="1" ht="12" x14ac:dyDescent="0.2">
      <c r="A8" s="17" t="s">
        <v>46</v>
      </c>
      <c r="B8" s="77">
        <f>(SUM(B23:B39))+B15+B21</f>
        <v>38</v>
      </c>
      <c r="C8" s="78">
        <f>(B8/$B$40)*1000</f>
        <v>13.798111837327523</v>
      </c>
      <c r="D8" s="77">
        <f t="shared" ref="D8:M8" si="0">(SUM(D23:D39))+D15+D21</f>
        <v>16</v>
      </c>
      <c r="E8" s="77">
        <f t="shared" si="0"/>
        <v>2</v>
      </c>
      <c r="F8" s="77">
        <f t="shared" si="0"/>
        <v>13</v>
      </c>
      <c r="G8" s="77">
        <f t="shared" si="0"/>
        <v>23</v>
      </c>
      <c r="H8" s="77">
        <f t="shared" si="0"/>
        <v>21</v>
      </c>
      <c r="I8" s="77">
        <f t="shared" si="0"/>
        <v>1</v>
      </c>
      <c r="J8" s="77">
        <f t="shared" si="0"/>
        <v>13</v>
      </c>
      <c r="K8" s="77">
        <f t="shared" si="0"/>
        <v>0</v>
      </c>
      <c r="L8" s="77">
        <f t="shared" si="0"/>
        <v>3</v>
      </c>
      <c r="M8" s="79">
        <f t="shared" si="0"/>
        <v>0</v>
      </c>
    </row>
    <row r="9" spans="1:13" s="5" customFormat="1" ht="12" x14ac:dyDescent="0.2">
      <c r="A9" s="17"/>
      <c r="B9" s="18"/>
      <c r="C9" s="19"/>
      <c r="D9" s="18"/>
      <c r="E9" s="18"/>
      <c r="F9" s="18"/>
      <c r="G9" s="18"/>
      <c r="H9" s="18"/>
      <c r="I9" s="18"/>
      <c r="J9" s="18"/>
      <c r="K9" s="18"/>
      <c r="L9" s="18"/>
      <c r="M9" s="38"/>
    </row>
    <row r="10" spans="1:13" s="2" customFormat="1" ht="12" x14ac:dyDescent="0.2">
      <c r="A10" s="20" t="s">
        <v>15</v>
      </c>
      <c r="B10" s="21"/>
      <c r="C10" s="22"/>
      <c r="D10" s="37"/>
      <c r="E10" s="18"/>
      <c r="F10" s="18"/>
      <c r="G10" s="18"/>
      <c r="H10" s="37"/>
      <c r="I10" s="37"/>
      <c r="J10" s="37"/>
      <c r="K10" s="37"/>
      <c r="L10" s="37"/>
      <c r="M10" s="39"/>
    </row>
    <row r="11" spans="1:13" s="2" customFormat="1" x14ac:dyDescent="0.2">
      <c r="A11" s="23" t="s">
        <v>16</v>
      </c>
      <c r="B11" s="18">
        <f>SUM(E11:G11)</f>
        <v>1</v>
      </c>
      <c r="C11" s="19">
        <f>(B11/$B$40)*1000</f>
        <v>0.36310820624546114</v>
      </c>
      <c r="D11" s="40"/>
      <c r="E11" s="40"/>
      <c r="F11" s="40"/>
      <c r="G11" s="40">
        <v>1</v>
      </c>
      <c r="H11" s="40"/>
      <c r="I11" s="53"/>
      <c r="J11" s="53">
        <v>1</v>
      </c>
      <c r="K11" s="53"/>
      <c r="L11" s="53"/>
      <c r="M11" s="51"/>
    </row>
    <row r="12" spans="1:13" s="2" customFormat="1" x14ac:dyDescent="0.2">
      <c r="A12" s="23" t="s">
        <v>17</v>
      </c>
      <c r="B12" s="18">
        <f>SUM(E12:G12)</f>
        <v>0</v>
      </c>
      <c r="C12" s="19">
        <f>(B12/$B$40)*1000</f>
        <v>0</v>
      </c>
      <c r="D12" s="41"/>
      <c r="E12" s="41"/>
      <c r="F12" s="41"/>
      <c r="G12" s="41"/>
      <c r="H12" s="41"/>
      <c r="I12" s="54"/>
      <c r="J12" s="54"/>
      <c r="K12" s="54"/>
      <c r="L12" s="54"/>
      <c r="M12" s="52"/>
    </row>
    <row r="13" spans="1:13" s="2" customFormat="1" x14ac:dyDescent="0.2">
      <c r="A13" s="23" t="s">
        <v>19</v>
      </c>
      <c r="B13" s="18">
        <f>SUM(E13:G13)</f>
        <v>0</v>
      </c>
      <c r="C13" s="19">
        <f>(B13/$B$40)*1000</f>
        <v>0</v>
      </c>
      <c r="D13" s="41"/>
      <c r="E13" s="41"/>
      <c r="F13" s="41"/>
      <c r="G13" s="41"/>
      <c r="H13" s="41"/>
      <c r="I13" s="54"/>
      <c r="J13" s="54"/>
      <c r="K13" s="54"/>
      <c r="L13" s="54"/>
      <c r="M13" s="52"/>
    </row>
    <row r="14" spans="1:13" s="2" customFormat="1" x14ac:dyDescent="0.2">
      <c r="A14" s="23" t="s">
        <v>20</v>
      </c>
      <c r="B14" s="18">
        <f>SUM(E14:G14)</f>
        <v>0</v>
      </c>
      <c r="C14" s="19">
        <f>(B14/$B$40)*1000</f>
        <v>0</v>
      </c>
      <c r="D14" s="41"/>
      <c r="E14" s="41"/>
      <c r="F14" s="41"/>
      <c r="G14" s="41"/>
      <c r="H14" s="41"/>
      <c r="I14" s="54"/>
      <c r="J14" s="54"/>
      <c r="K14" s="54"/>
      <c r="L14" s="54"/>
      <c r="M14" s="52"/>
    </row>
    <row r="15" spans="1:13" s="6" customFormat="1" ht="12" x14ac:dyDescent="0.2">
      <c r="A15" s="80" t="s">
        <v>21</v>
      </c>
      <c r="B15" s="83">
        <f>SUM(B11:B14)</f>
        <v>1</v>
      </c>
      <c r="C15" s="78">
        <f>(B15/B40)*1000</f>
        <v>0.36310820624546114</v>
      </c>
      <c r="D15" s="83">
        <f t="shared" ref="D15:M15" si="1">SUM(D11:D14)</f>
        <v>0</v>
      </c>
      <c r="E15" s="83">
        <f t="shared" si="1"/>
        <v>0</v>
      </c>
      <c r="F15" s="83">
        <f t="shared" si="1"/>
        <v>0</v>
      </c>
      <c r="G15" s="83">
        <f t="shared" si="1"/>
        <v>1</v>
      </c>
      <c r="H15" s="83">
        <f t="shared" si="1"/>
        <v>0</v>
      </c>
      <c r="I15" s="83">
        <f t="shared" si="1"/>
        <v>0</v>
      </c>
      <c r="J15" s="83">
        <f t="shared" si="1"/>
        <v>1</v>
      </c>
      <c r="K15" s="83">
        <f t="shared" si="1"/>
        <v>0</v>
      </c>
      <c r="L15" s="83">
        <f t="shared" si="1"/>
        <v>0</v>
      </c>
      <c r="M15" s="84">
        <f t="shared" si="1"/>
        <v>0</v>
      </c>
    </row>
    <row r="16" spans="1:13" s="6" customFormat="1" ht="12" x14ac:dyDescent="0.2">
      <c r="A16" s="24" t="s">
        <v>22</v>
      </c>
      <c r="B16" s="36"/>
      <c r="C16" s="25"/>
      <c r="D16" s="36"/>
      <c r="E16" s="36"/>
      <c r="F16" s="36"/>
      <c r="G16" s="36"/>
      <c r="H16" s="36"/>
      <c r="I16" s="36"/>
      <c r="J16" s="36"/>
      <c r="K16" s="36"/>
      <c r="L16" s="36"/>
      <c r="M16" s="42"/>
    </row>
    <row r="17" spans="1:13" s="2" customFormat="1" x14ac:dyDescent="0.2">
      <c r="A17" s="23" t="s">
        <v>23</v>
      </c>
      <c r="B17" s="18">
        <f>SUM(E17:G17)</f>
        <v>0</v>
      </c>
      <c r="C17" s="19">
        <f>(B17/$B$40)*1000</f>
        <v>0</v>
      </c>
      <c r="D17" s="41"/>
      <c r="E17" s="41"/>
      <c r="F17" s="41"/>
      <c r="G17" s="41"/>
      <c r="H17" s="41"/>
      <c r="I17" s="41"/>
      <c r="J17" s="41"/>
      <c r="K17" s="41"/>
      <c r="L17" s="41"/>
      <c r="M17" s="49"/>
    </row>
    <row r="18" spans="1:13" s="2" customFormat="1" x14ac:dyDescent="0.2">
      <c r="A18" s="23" t="s">
        <v>24</v>
      </c>
      <c r="B18" s="18">
        <f>SUM(E18:G18)</f>
        <v>4</v>
      </c>
      <c r="C18" s="19">
        <f>(B18/$B$40)*1000</f>
        <v>1.4524328249818446</v>
      </c>
      <c r="D18" s="41">
        <v>3</v>
      </c>
      <c r="E18" s="41"/>
      <c r="F18" s="41">
        <v>4</v>
      </c>
      <c r="G18" s="41"/>
      <c r="H18" s="41">
        <v>3</v>
      </c>
      <c r="I18" s="41"/>
      <c r="J18" s="41"/>
      <c r="K18" s="41"/>
      <c r="L18" s="41">
        <v>1</v>
      </c>
      <c r="M18" s="49"/>
    </row>
    <row r="19" spans="1:13" s="2" customFormat="1" x14ac:dyDescent="0.2">
      <c r="A19" s="23" t="s">
        <v>25</v>
      </c>
      <c r="B19" s="18">
        <f>SUM(E19:G19)</f>
        <v>2</v>
      </c>
      <c r="C19" s="19">
        <f>(B19/$B$40)*1000</f>
        <v>0.72621641249092228</v>
      </c>
      <c r="D19" s="41"/>
      <c r="E19" s="41"/>
      <c r="F19" s="41"/>
      <c r="G19" s="41">
        <v>2</v>
      </c>
      <c r="H19" s="41">
        <v>1</v>
      </c>
      <c r="I19" s="41"/>
      <c r="J19" s="41">
        <v>1</v>
      </c>
      <c r="K19" s="41"/>
      <c r="L19" s="41"/>
      <c r="M19" s="49"/>
    </row>
    <row r="20" spans="1:13" s="2" customFormat="1" x14ac:dyDescent="0.2">
      <c r="A20" s="23" t="s">
        <v>26</v>
      </c>
      <c r="B20" s="18">
        <f>SUM(E20:G20)</f>
        <v>2</v>
      </c>
      <c r="C20" s="19">
        <f>(B20/$B$40)*1000</f>
        <v>0.72621641249092228</v>
      </c>
      <c r="D20" s="41">
        <v>2</v>
      </c>
      <c r="E20" s="41"/>
      <c r="F20" s="41"/>
      <c r="G20" s="41">
        <v>2</v>
      </c>
      <c r="H20" s="41">
        <v>2</v>
      </c>
      <c r="I20" s="41"/>
      <c r="J20" s="41"/>
      <c r="K20" s="41"/>
      <c r="L20" s="41"/>
      <c r="M20" s="49"/>
    </row>
    <row r="21" spans="1:13" s="2" customFormat="1" ht="12" x14ac:dyDescent="0.2">
      <c r="A21" s="80" t="s">
        <v>27</v>
      </c>
      <c r="B21" s="77">
        <f>SUM(B17:B20)</f>
        <v>8</v>
      </c>
      <c r="C21" s="78">
        <f>(B21/$B$40)*1000</f>
        <v>2.9048656499636891</v>
      </c>
      <c r="D21" s="83">
        <f>SUM(D17:D20)</f>
        <v>5</v>
      </c>
      <c r="E21" s="83">
        <f t="shared" ref="E21:M21" si="2">SUM(E17:E20)</f>
        <v>0</v>
      </c>
      <c r="F21" s="83">
        <f t="shared" si="2"/>
        <v>4</v>
      </c>
      <c r="G21" s="83">
        <f t="shared" si="2"/>
        <v>4</v>
      </c>
      <c r="H21" s="83">
        <f t="shared" si="2"/>
        <v>6</v>
      </c>
      <c r="I21" s="83">
        <f t="shared" si="2"/>
        <v>0</v>
      </c>
      <c r="J21" s="83">
        <f t="shared" si="2"/>
        <v>1</v>
      </c>
      <c r="K21" s="83">
        <f t="shared" si="2"/>
        <v>0</v>
      </c>
      <c r="L21" s="83">
        <f t="shared" si="2"/>
        <v>1</v>
      </c>
      <c r="M21" s="84">
        <f t="shared" si="2"/>
        <v>0</v>
      </c>
    </row>
    <row r="22" spans="1:13" s="2" customFormat="1" ht="12" x14ac:dyDescent="0.2">
      <c r="A22" s="20" t="s">
        <v>28</v>
      </c>
      <c r="B22" s="37"/>
      <c r="C22" s="22"/>
      <c r="D22" s="18"/>
      <c r="E22" s="18"/>
      <c r="F22" s="18"/>
      <c r="G22" s="18"/>
      <c r="H22" s="18"/>
      <c r="I22" s="37"/>
      <c r="J22" s="37"/>
      <c r="K22" s="37"/>
      <c r="L22" s="37"/>
      <c r="M22" s="39"/>
    </row>
    <row r="23" spans="1:13" s="2" customFormat="1" x14ac:dyDescent="0.2">
      <c r="A23" s="26" t="s">
        <v>29</v>
      </c>
      <c r="B23" s="18">
        <f>SUM(E23:G23)</f>
        <v>12</v>
      </c>
      <c r="C23" s="19">
        <f t="shared" ref="C23:C39" si="3">(B23/$B$40)*1000</f>
        <v>4.3572984749455346</v>
      </c>
      <c r="D23" s="40">
        <v>4</v>
      </c>
      <c r="E23" s="40"/>
      <c r="F23" s="40">
        <v>6</v>
      </c>
      <c r="G23" s="40">
        <v>6</v>
      </c>
      <c r="H23" s="40">
        <v>8</v>
      </c>
      <c r="I23" s="40"/>
      <c r="J23" s="40">
        <v>3</v>
      </c>
      <c r="K23" s="40"/>
      <c r="L23" s="40">
        <v>1</v>
      </c>
      <c r="M23" s="48"/>
    </row>
    <row r="24" spans="1:13" s="2" customFormat="1" x14ac:dyDescent="0.2">
      <c r="A24" s="26" t="s">
        <v>30</v>
      </c>
      <c r="B24" s="18">
        <f t="shared" ref="B24:B39" si="4">SUM(E24:G24)</f>
        <v>0</v>
      </c>
      <c r="C24" s="19">
        <f t="shared" si="3"/>
        <v>0</v>
      </c>
      <c r="D24" s="41"/>
      <c r="E24" s="54"/>
      <c r="F24" s="54"/>
      <c r="G24" s="41"/>
      <c r="H24" s="41"/>
      <c r="I24" s="41"/>
      <c r="J24" s="41"/>
      <c r="K24" s="41"/>
      <c r="L24" s="41"/>
      <c r="M24" s="49"/>
    </row>
    <row r="25" spans="1:13" s="2" customFormat="1" x14ac:dyDescent="0.2">
      <c r="A25" s="26" t="s">
        <v>31</v>
      </c>
      <c r="B25" s="18">
        <f t="shared" si="4"/>
        <v>0</v>
      </c>
      <c r="C25" s="19">
        <f t="shared" si="3"/>
        <v>0</v>
      </c>
      <c r="D25" s="41"/>
      <c r="E25" s="54"/>
      <c r="F25" s="54"/>
      <c r="G25" s="41"/>
      <c r="H25" s="41"/>
      <c r="I25" s="41"/>
      <c r="J25" s="41"/>
      <c r="K25" s="41"/>
      <c r="L25" s="41"/>
      <c r="M25" s="49"/>
    </row>
    <row r="26" spans="1:13" s="2" customFormat="1" x14ac:dyDescent="0.2">
      <c r="A26" s="26" t="s">
        <v>32</v>
      </c>
      <c r="B26" s="18">
        <f t="shared" si="4"/>
        <v>0</v>
      </c>
      <c r="C26" s="19">
        <f t="shared" si="3"/>
        <v>0</v>
      </c>
      <c r="D26" s="41"/>
      <c r="E26" s="54"/>
      <c r="F26" s="54"/>
      <c r="G26" s="41"/>
      <c r="H26" s="41"/>
      <c r="I26" s="41"/>
      <c r="J26" s="41"/>
      <c r="K26" s="41"/>
      <c r="L26" s="41"/>
      <c r="M26" s="49"/>
    </row>
    <row r="27" spans="1:13" s="2" customFormat="1" x14ac:dyDescent="0.2">
      <c r="A27" s="26" t="s">
        <v>33</v>
      </c>
      <c r="B27" s="18">
        <f t="shared" si="4"/>
        <v>0</v>
      </c>
      <c r="C27" s="19">
        <f t="shared" si="3"/>
        <v>0</v>
      </c>
      <c r="D27" s="41"/>
      <c r="E27" s="54"/>
      <c r="F27" s="54"/>
      <c r="G27" s="41"/>
      <c r="H27" s="41"/>
      <c r="I27" s="41"/>
      <c r="J27" s="41"/>
      <c r="K27" s="41"/>
      <c r="L27" s="41"/>
      <c r="M27" s="49"/>
    </row>
    <row r="28" spans="1:13" s="2" customFormat="1" x14ac:dyDescent="0.2">
      <c r="A28" s="26" t="s">
        <v>34</v>
      </c>
      <c r="B28" s="18">
        <f t="shared" si="4"/>
        <v>0</v>
      </c>
      <c r="C28" s="19">
        <f t="shared" si="3"/>
        <v>0</v>
      </c>
      <c r="D28" s="41"/>
      <c r="E28" s="54"/>
      <c r="F28" s="54"/>
      <c r="G28" s="41"/>
      <c r="H28" s="41"/>
      <c r="I28" s="41"/>
      <c r="J28" s="41"/>
      <c r="K28" s="41"/>
      <c r="L28" s="41"/>
      <c r="M28" s="49"/>
    </row>
    <row r="29" spans="1:13" s="2" customFormat="1" x14ac:dyDescent="0.2">
      <c r="A29" s="26" t="s">
        <v>35</v>
      </c>
      <c r="B29" s="18">
        <f t="shared" si="4"/>
        <v>0</v>
      </c>
      <c r="C29" s="19">
        <f t="shared" si="3"/>
        <v>0</v>
      </c>
      <c r="D29" s="41"/>
      <c r="E29" s="54"/>
      <c r="F29" s="54"/>
      <c r="G29" s="41"/>
      <c r="H29" s="41"/>
      <c r="I29" s="41"/>
      <c r="J29" s="41"/>
      <c r="K29" s="41"/>
      <c r="L29" s="41"/>
      <c r="M29" s="49"/>
    </row>
    <row r="30" spans="1:13" s="2" customFormat="1" x14ac:dyDescent="0.2">
      <c r="A30" s="26" t="s">
        <v>36</v>
      </c>
      <c r="B30" s="18">
        <f t="shared" si="4"/>
        <v>0</v>
      </c>
      <c r="C30" s="19">
        <f t="shared" si="3"/>
        <v>0</v>
      </c>
      <c r="D30" s="41"/>
      <c r="E30" s="54"/>
      <c r="F30" s="54"/>
      <c r="G30" s="41"/>
      <c r="H30" s="41"/>
      <c r="I30" s="41"/>
      <c r="J30" s="41"/>
      <c r="K30" s="41"/>
      <c r="L30" s="41"/>
      <c r="M30" s="49"/>
    </row>
    <row r="31" spans="1:13" s="2" customFormat="1" x14ac:dyDescent="0.2">
      <c r="A31" s="26" t="s">
        <v>37</v>
      </c>
      <c r="B31" s="18">
        <f t="shared" si="4"/>
        <v>11</v>
      </c>
      <c r="C31" s="19">
        <f t="shared" si="3"/>
        <v>3.9941902687000725</v>
      </c>
      <c r="D31" s="41">
        <v>6</v>
      </c>
      <c r="E31" s="54">
        <v>1</v>
      </c>
      <c r="F31" s="54">
        <v>2</v>
      </c>
      <c r="G31" s="41">
        <v>8</v>
      </c>
      <c r="H31" s="41">
        <v>3</v>
      </c>
      <c r="I31" s="41">
        <v>1</v>
      </c>
      <c r="J31" s="41">
        <v>7</v>
      </c>
      <c r="K31" s="41"/>
      <c r="L31" s="41"/>
      <c r="M31" s="49"/>
    </row>
    <row r="32" spans="1:13" s="2" customFormat="1" x14ac:dyDescent="0.2">
      <c r="A32" s="26" t="s">
        <v>38</v>
      </c>
      <c r="B32" s="18">
        <f t="shared" si="4"/>
        <v>6</v>
      </c>
      <c r="C32" s="19">
        <f t="shared" si="3"/>
        <v>2.1786492374727673</v>
      </c>
      <c r="D32" s="41">
        <v>1</v>
      </c>
      <c r="E32" s="54">
        <v>1</v>
      </c>
      <c r="F32" s="54">
        <v>1</v>
      </c>
      <c r="G32" s="41">
        <v>4</v>
      </c>
      <c r="H32" s="41">
        <v>4</v>
      </c>
      <c r="I32" s="41"/>
      <c r="J32" s="41">
        <v>1</v>
      </c>
      <c r="K32" s="41"/>
      <c r="L32" s="41">
        <v>1</v>
      </c>
      <c r="M32" s="49"/>
    </row>
    <row r="33" spans="1:13" s="2" customFormat="1" x14ac:dyDescent="0.2">
      <c r="A33" s="23" t="s">
        <v>18</v>
      </c>
      <c r="B33" s="18">
        <f t="shared" si="4"/>
        <v>0</v>
      </c>
      <c r="C33" s="19">
        <f>(B33/$B$40)*1000</f>
        <v>0</v>
      </c>
      <c r="D33" s="41"/>
      <c r="E33" s="54"/>
      <c r="F33" s="54"/>
      <c r="G33" s="41"/>
      <c r="H33" s="41"/>
      <c r="I33" s="41"/>
      <c r="J33" s="41"/>
      <c r="K33" s="41"/>
      <c r="L33" s="41"/>
      <c r="M33" s="49"/>
    </row>
    <row r="34" spans="1:13" s="2" customFormat="1" x14ac:dyDescent="0.2">
      <c r="A34" s="26" t="s">
        <v>39</v>
      </c>
      <c r="B34" s="18">
        <f t="shared" si="4"/>
        <v>0</v>
      </c>
      <c r="C34" s="19">
        <f t="shared" si="3"/>
        <v>0</v>
      </c>
      <c r="D34" s="41"/>
      <c r="E34" s="54"/>
      <c r="F34" s="54"/>
      <c r="G34" s="43"/>
      <c r="H34" s="41"/>
      <c r="I34" s="41"/>
      <c r="J34" s="41"/>
      <c r="K34" s="41"/>
      <c r="L34" s="41"/>
      <c r="M34" s="49"/>
    </row>
    <row r="35" spans="1:13" s="2" customFormat="1" x14ac:dyDescent="0.2">
      <c r="A35" s="26" t="s">
        <v>40</v>
      </c>
      <c r="B35" s="18">
        <f t="shared" si="4"/>
        <v>0</v>
      </c>
      <c r="C35" s="19">
        <f t="shared" si="3"/>
        <v>0</v>
      </c>
      <c r="D35" s="41"/>
      <c r="E35" s="54"/>
      <c r="F35" s="54"/>
      <c r="G35" s="43"/>
      <c r="H35" s="41"/>
      <c r="I35" s="41"/>
      <c r="J35" s="41"/>
      <c r="K35" s="41"/>
      <c r="L35" s="41"/>
      <c r="M35" s="49"/>
    </row>
    <row r="36" spans="1:13" s="2" customFormat="1" x14ac:dyDescent="0.2">
      <c r="A36" s="26" t="s">
        <v>41</v>
      </c>
      <c r="B36" s="18">
        <f t="shared" si="4"/>
        <v>0</v>
      </c>
      <c r="C36" s="19">
        <f t="shared" si="3"/>
        <v>0</v>
      </c>
      <c r="D36" s="41"/>
      <c r="E36" s="54"/>
      <c r="F36" s="54"/>
      <c r="G36" s="43"/>
      <c r="H36" s="41"/>
      <c r="I36" s="41"/>
      <c r="J36" s="41"/>
      <c r="K36" s="41"/>
      <c r="L36" s="41"/>
      <c r="M36" s="49"/>
    </row>
    <row r="37" spans="1:13" s="2" customFormat="1" x14ac:dyDescent="0.2">
      <c r="A37" s="26" t="s">
        <v>42</v>
      </c>
      <c r="B37" s="18">
        <f t="shared" si="4"/>
        <v>0</v>
      </c>
      <c r="C37" s="19">
        <f t="shared" si="3"/>
        <v>0</v>
      </c>
      <c r="D37" s="41"/>
      <c r="E37" s="54"/>
      <c r="F37" s="54"/>
      <c r="G37" s="43"/>
      <c r="H37" s="41"/>
      <c r="I37" s="41"/>
      <c r="J37" s="41"/>
      <c r="K37" s="41"/>
      <c r="L37" s="41"/>
      <c r="M37" s="49"/>
    </row>
    <row r="38" spans="1:13" s="2" customFormat="1" x14ac:dyDescent="0.2">
      <c r="A38" s="26" t="s">
        <v>43</v>
      </c>
      <c r="B38" s="18">
        <f t="shared" si="4"/>
        <v>0</v>
      </c>
      <c r="C38" s="19">
        <f t="shared" si="3"/>
        <v>0</v>
      </c>
      <c r="D38" s="41"/>
      <c r="E38" s="54"/>
      <c r="F38" s="54"/>
      <c r="G38" s="43"/>
      <c r="H38" s="41"/>
      <c r="I38" s="41"/>
      <c r="J38" s="41"/>
      <c r="K38" s="41"/>
      <c r="L38" s="41"/>
      <c r="M38" s="49"/>
    </row>
    <row r="39" spans="1:13" s="2" customFormat="1" x14ac:dyDescent="0.2">
      <c r="A39" s="26" t="s">
        <v>44</v>
      </c>
      <c r="B39" s="18">
        <f t="shared" si="4"/>
        <v>0</v>
      </c>
      <c r="C39" s="19">
        <f t="shared" si="3"/>
        <v>0</v>
      </c>
      <c r="D39" s="41"/>
      <c r="E39" s="54"/>
      <c r="F39" s="54"/>
      <c r="G39" s="41"/>
      <c r="H39" s="41"/>
      <c r="I39" s="41"/>
      <c r="J39" s="41"/>
      <c r="K39" s="41"/>
      <c r="L39" s="41"/>
      <c r="M39" s="50"/>
    </row>
    <row r="40" spans="1:13" s="3" customFormat="1" ht="12" x14ac:dyDescent="0.2">
      <c r="A40" s="27" t="s">
        <v>52</v>
      </c>
      <c r="B40" s="28">
        <f>SUM(E40:G40)</f>
        <v>2754</v>
      </c>
      <c r="C40" s="29"/>
      <c r="D40" s="28">
        <v>1314</v>
      </c>
      <c r="E40" s="28">
        <v>1191</v>
      </c>
      <c r="F40" s="28">
        <v>786</v>
      </c>
      <c r="G40" s="28">
        <v>777</v>
      </c>
      <c r="H40" s="35">
        <v>1781</v>
      </c>
      <c r="I40" s="28">
        <v>60</v>
      </c>
      <c r="J40" s="28">
        <v>865</v>
      </c>
      <c r="K40" s="28">
        <v>48</v>
      </c>
      <c r="L40" s="28"/>
      <c r="M40" s="30">
        <v>58</v>
      </c>
    </row>
    <row r="41" spans="1:13" ht="12.75" customHeight="1" x14ac:dyDescent="0.2">
      <c r="A41" s="85" t="s">
        <v>53</v>
      </c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7"/>
    </row>
    <row r="42" spans="1:13" ht="12.75" customHeight="1" x14ac:dyDescent="0.2">
      <c r="A42" s="88"/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90"/>
    </row>
    <row r="43" spans="1:13" ht="12.75" customHeight="1" x14ac:dyDescent="0.2">
      <c r="A43" s="91"/>
      <c r="B43" s="92"/>
      <c r="C43" s="92"/>
      <c r="D43" s="92"/>
      <c r="E43" s="92"/>
      <c r="F43" s="92"/>
      <c r="G43" s="92"/>
      <c r="H43" s="92"/>
      <c r="I43" s="92"/>
      <c r="J43" s="92"/>
      <c r="K43" s="92"/>
      <c r="L43" s="92"/>
      <c r="M43" s="93"/>
    </row>
  </sheetData>
  <mergeCells count="3">
    <mergeCell ref="A41:M43"/>
    <mergeCell ref="A1:M2"/>
    <mergeCell ref="A3:M4"/>
  </mergeCells>
  <phoneticPr fontId="5" type="noConversion"/>
  <conditionalFormatting sqref="D11:G14 I11:M14 I23:M39 D24:G39 D23 G23">
    <cfRule type="cellIs" dxfId="401" priority="6" stopIfTrue="1" operator="equal">
      <formula>0</formula>
    </cfRule>
  </conditionalFormatting>
  <conditionalFormatting sqref="H23:H39">
    <cfRule type="cellIs" dxfId="400" priority="5" stopIfTrue="1" operator="equal">
      <formula>0</formula>
    </cfRule>
  </conditionalFormatting>
  <conditionalFormatting sqref="D17:D20 F17:F20 H17:H20 J17:J20 L17:L20">
    <cfRule type="cellIs" dxfId="399" priority="4" stopIfTrue="1" operator="equal">
      <formula>0</formula>
    </cfRule>
  </conditionalFormatting>
  <conditionalFormatting sqref="E17:E20 G17:G20 I17:I20 K17:K20">
    <cfRule type="cellIs" dxfId="398" priority="3" stopIfTrue="1" operator="equal">
      <formula>0</formula>
    </cfRule>
  </conditionalFormatting>
  <conditionalFormatting sqref="E23:F23">
    <cfRule type="cellIs" dxfId="397" priority="2" stopIfTrue="1" operator="equal">
      <formula>0</formula>
    </cfRule>
  </conditionalFormatting>
  <conditionalFormatting sqref="M17:M20">
    <cfRule type="cellIs" dxfId="396" priority="1" stopIfTrue="1" operator="equal">
      <formula>0</formula>
    </cfRule>
  </conditionalFormatting>
  <printOptions gridLines="1"/>
  <pageMargins left="0.75" right="0.75" top="1" bottom="1" header="0.5" footer="0.5"/>
  <pageSetup scale="88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>
    <pageSetUpPr fitToPage="1"/>
  </sheetPr>
  <dimension ref="A1:M43"/>
  <sheetViews>
    <sheetView topLeftCell="A7" workbookViewId="0">
      <selection activeCell="N1" sqref="N1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7" width="5.42578125" customWidth="1"/>
    <col min="8" max="8" width="5.42578125" bestFit="1" customWidth="1"/>
    <col min="9" max="9" width="5.42578125" customWidth="1"/>
    <col min="10" max="10" width="8.5703125" bestFit="1" customWidth="1"/>
    <col min="11" max="11" width="6" bestFit="1" customWidth="1"/>
    <col min="12" max="12" width="8.42578125" bestFit="1" customWidth="1"/>
    <col min="13" max="13" width="7.5703125" bestFit="1" customWidth="1"/>
  </cols>
  <sheetData>
    <row r="1" spans="1:13" ht="12.75" customHeight="1" x14ac:dyDescent="0.2">
      <c r="A1" s="94" t="s">
        <v>72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</row>
    <row r="2" spans="1:13" s="1" customFormat="1" ht="12.75" customHeight="1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</row>
    <row r="3" spans="1:13" s="4" customFormat="1" ht="15.75" customHeight="1" x14ac:dyDescent="0.2">
      <c r="A3" s="96" t="s">
        <v>47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8"/>
    </row>
    <row r="4" spans="1:13" s="4" customFormat="1" ht="15.75" customHeight="1" x14ac:dyDescent="0.2">
      <c r="A4" s="99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1"/>
    </row>
    <row r="5" spans="1:13" s="4" customFormat="1" ht="12" x14ac:dyDescent="0.2">
      <c r="A5" s="8"/>
      <c r="B5" s="9"/>
      <c r="C5" s="9" t="s">
        <v>0</v>
      </c>
      <c r="D5" s="9"/>
      <c r="E5" s="9"/>
      <c r="F5" s="9"/>
      <c r="G5" s="9"/>
      <c r="H5" s="9"/>
      <c r="I5" s="9"/>
      <c r="J5" s="9" t="s">
        <v>1</v>
      </c>
      <c r="K5" s="9"/>
      <c r="L5" s="9"/>
      <c r="M5" s="10"/>
    </row>
    <row r="6" spans="1:13" s="4" customFormat="1" ht="12" x14ac:dyDescent="0.2">
      <c r="A6" s="8"/>
      <c r="B6" s="9" t="s">
        <v>2</v>
      </c>
      <c r="C6" s="11" t="s">
        <v>49</v>
      </c>
      <c r="D6" s="9"/>
      <c r="E6" s="9" t="s">
        <v>3</v>
      </c>
      <c r="F6" s="9" t="s">
        <v>3</v>
      </c>
      <c r="G6" s="9" t="s">
        <v>3</v>
      </c>
      <c r="H6" s="9"/>
      <c r="I6" s="9"/>
      <c r="J6" s="9" t="s">
        <v>4</v>
      </c>
      <c r="K6" s="9" t="s">
        <v>5</v>
      </c>
      <c r="L6" s="9"/>
      <c r="M6" s="10"/>
    </row>
    <row r="7" spans="1:13" s="5" customFormat="1" ht="12" x14ac:dyDescent="0.2">
      <c r="A7" s="12"/>
      <c r="B7" s="13" t="s">
        <v>48</v>
      </c>
      <c r="C7" s="13" t="s">
        <v>6</v>
      </c>
      <c r="D7" s="14" t="s">
        <v>45</v>
      </c>
      <c r="E7" s="15" t="s">
        <v>51</v>
      </c>
      <c r="F7" s="14" t="s">
        <v>7</v>
      </c>
      <c r="G7" s="14" t="s">
        <v>8</v>
      </c>
      <c r="H7" s="14" t="s">
        <v>9</v>
      </c>
      <c r="I7" s="14" t="s">
        <v>10</v>
      </c>
      <c r="J7" s="14" t="s">
        <v>11</v>
      </c>
      <c r="K7" s="14" t="s">
        <v>12</v>
      </c>
      <c r="L7" s="14" t="s">
        <v>13</v>
      </c>
      <c r="M7" s="16" t="s">
        <v>14</v>
      </c>
    </row>
    <row r="8" spans="1:13" s="5" customFormat="1" ht="12" x14ac:dyDescent="0.2">
      <c r="A8" s="17" t="s">
        <v>46</v>
      </c>
      <c r="B8" s="77">
        <f>(SUM(B23:B39))+B15+B21</f>
        <v>37</v>
      </c>
      <c r="C8" s="78">
        <f>(B8/$B$40)*1000</f>
        <v>15.170151701517014</v>
      </c>
      <c r="D8" s="77">
        <f t="shared" ref="D8:M8" si="0">(SUM(D23:D39))+D15+D21</f>
        <v>10</v>
      </c>
      <c r="E8" s="77">
        <f t="shared" si="0"/>
        <v>6</v>
      </c>
      <c r="F8" s="77">
        <f t="shared" si="0"/>
        <v>17</v>
      </c>
      <c r="G8" s="77">
        <f t="shared" si="0"/>
        <v>14</v>
      </c>
      <c r="H8" s="77">
        <f t="shared" si="0"/>
        <v>37</v>
      </c>
      <c r="I8" s="77">
        <f t="shared" si="0"/>
        <v>0</v>
      </c>
      <c r="J8" s="77">
        <f t="shared" si="0"/>
        <v>0</v>
      </c>
      <c r="K8" s="77">
        <f t="shared" si="0"/>
        <v>0</v>
      </c>
      <c r="L8" s="77">
        <f t="shared" si="0"/>
        <v>0</v>
      </c>
      <c r="M8" s="79">
        <f t="shared" si="0"/>
        <v>0</v>
      </c>
    </row>
    <row r="9" spans="1:13" s="5" customFormat="1" ht="12" x14ac:dyDescent="0.2">
      <c r="A9" s="17"/>
      <c r="B9" s="18"/>
      <c r="C9" s="19"/>
      <c r="D9" s="18"/>
      <c r="E9" s="18"/>
      <c r="F9" s="18"/>
      <c r="G9" s="18"/>
      <c r="H9" s="18"/>
      <c r="I9" s="18"/>
      <c r="J9" s="18"/>
      <c r="K9" s="18"/>
      <c r="L9" s="18"/>
      <c r="M9" s="38"/>
    </row>
    <row r="10" spans="1:13" s="2" customFormat="1" ht="12" x14ac:dyDescent="0.2">
      <c r="A10" s="20" t="s">
        <v>15</v>
      </c>
      <c r="B10" s="21"/>
      <c r="C10" s="22"/>
      <c r="D10" s="37"/>
      <c r="E10" s="18"/>
      <c r="F10" s="18"/>
      <c r="G10" s="18"/>
      <c r="H10" s="37"/>
      <c r="I10" s="37"/>
      <c r="J10" s="37"/>
      <c r="K10" s="37"/>
      <c r="L10" s="37"/>
      <c r="M10" s="39"/>
    </row>
    <row r="11" spans="1:13" s="2" customFormat="1" x14ac:dyDescent="0.2">
      <c r="A11" s="23" t="s">
        <v>16</v>
      </c>
      <c r="B11" s="18">
        <f>SUM(E11:G11)</f>
        <v>0</v>
      </c>
      <c r="C11" s="19">
        <f>(B11/$B$40)*1000</f>
        <v>0</v>
      </c>
      <c r="D11" s="40"/>
      <c r="E11" s="40"/>
      <c r="F11" s="40"/>
      <c r="G11" s="40"/>
      <c r="H11" s="40"/>
      <c r="I11" s="53"/>
      <c r="J11" s="53"/>
      <c r="K11" s="53"/>
      <c r="L11" s="53"/>
      <c r="M11" s="51"/>
    </row>
    <row r="12" spans="1:13" s="2" customFormat="1" x14ac:dyDescent="0.2">
      <c r="A12" s="23" t="s">
        <v>17</v>
      </c>
      <c r="B12" s="18">
        <f>SUM(E12:G12)</f>
        <v>0</v>
      </c>
      <c r="C12" s="19">
        <f>(B12/$B$40)*1000</f>
        <v>0</v>
      </c>
      <c r="D12" s="41"/>
      <c r="E12" s="41"/>
      <c r="F12" s="41"/>
      <c r="G12" s="41"/>
      <c r="H12" s="41"/>
      <c r="I12" s="54"/>
      <c r="J12" s="54"/>
      <c r="K12" s="54"/>
      <c r="L12" s="54"/>
      <c r="M12" s="52"/>
    </row>
    <row r="13" spans="1:13" s="2" customFormat="1" x14ac:dyDescent="0.2">
      <c r="A13" s="23" t="s">
        <v>19</v>
      </c>
      <c r="B13" s="18">
        <f>SUM(E13:G13)</f>
        <v>3</v>
      </c>
      <c r="C13" s="19">
        <f>(B13/$B$40)*1000</f>
        <v>1.2300123001230012</v>
      </c>
      <c r="D13" s="41"/>
      <c r="E13" s="41"/>
      <c r="F13" s="41">
        <v>2</v>
      </c>
      <c r="G13" s="41">
        <v>1</v>
      </c>
      <c r="H13" s="41">
        <v>3</v>
      </c>
      <c r="I13" s="54"/>
      <c r="J13" s="54"/>
      <c r="K13" s="54"/>
      <c r="L13" s="54"/>
      <c r="M13" s="52"/>
    </row>
    <row r="14" spans="1:13" s="2" customFormat="1" x14ac:dyDescent="0.2">
      <c r="A14" s="23" t="s">
        <v>20</v>
      </c>
      <c r="B14" s="18">
        <f>SUM(E14:G14)</f>
        <v>0</v>
      </c>
      <c r="C14" s="19">
        <f>(B14/$B$40)*1000</f>
        <v>0</v>
      </c>
      <c r="D14" s="41"/>
      <c r="E14" s="41"/>
      <c r="F14" s="41"/>
      <c r="G14" s="41"/>
      <c r="H14" s="41"/>
      <c r="I14" s="54"/>
      <c r="J14" s="54"/>
      <c r="K14" s="54"/>
      <c r="L14" s="54"/>
      <c r="M14" s="52"/>
    </row>
    <row r="15" spans="1:13" s="6" customFormat="1" ht="12" x14ac:dyDescent="0.2">
      <c r="A15" s="80" t="s">
        <v>21</v>
      </c>
      <c r="B15" s="83">
        <f>SUM(B11:B14)</f>
        <v>3</v>
      </c>
      <c r="C15" s="78">
        <f>(B15/B40)*1000</f>
        <v>1.2300123001230012</v>
      </c>
      <c r="D15" s="83">
        <f t="shared" ref="D15:M15" si="1">SUM(D11:D14)</f>
        <v>0</v>
      </c>
      <c r="E15" s="83">
        <f t="shared" si="1"/>
        <v>0</v>
      </c>
      <c r="F15" s="83">
        <f t="shared" si="1"/>
        <v>2</v>
      </c>
      <c r="G15" s="83">
        <f t="shared" si="1"/>
        <v>1</v>
      </c>
      <c r="H15" s="83">
        <f t="shared" si="1"/>
        <v>3</v>
      </c>
      <c r="I15" s="83">
        <f t="shared" si="1"/>
        <v>0</v>
      </c>
      <c r="J15" s="83">
        <f t="shared" si="1"/>
        <v>0</v>
      </c>
      <c r="K15" s="83">
        <f t="shared" si="1"/>
        <v>0</v>
      </c>
      <c r="L15" s="83">
        <f t="shared" si="1"/>
        <v>0</v>
      </c>
      <c r="M15" s="84">
        <f t="shared" si="1"/>
        <v>0</v>
      </c>
    </row>
    <row r="16" spans="1:13" s="6" customFormat="1" ht="12" x14ac:dyDescent="0.2">
      <c r="A16" s="24" t="s">
        <v>22</v>
      </c>
      <c r="B16" s="36"/>
      <c r="C16" s="25"/>
      <c r="D16" s="36"/>
      <c r="E16" s="36"/>
      <c r="F16" s="36"/>
      <c r="G16" s="36"/>
      <c r="H16" s="36"/>
      <c r="I16" s="36"/>
      <c r="J16" s="36"/>
      <c r="K16" s="36"/>
      <c r="L16" s="36"/>
      <c r="M16" s="42"/>
    </row>
    <row r="17" spans="1:13" s="2" customFormat="1" x14ac:dyDescent="0.2">
      <c r="A17" s="23" t="s">
        <v>23</v>
      </c>
      <c r="B17" s="18">
        <f>SUM(E17:G17)</f>
        <v>0</v>
      </c>
      <c r="C17" s="19">
        <f>(B17/$B$40)*1000</f>
        <v>0</v>
      </c>
      <c r="D17" s="41"/>
      <c r="E17" s="41"/>
      <c r="F17" s="41"/>
      <c r="G17" s="41"/>
      <c r="H17" s="41"/>
      <c r="I17" s="41"/>
      <c r="J17" s="41"/>
      <c r="K17" s="41"/>
      <c r="L17" s="41"/>
      <c r="M17" s="49"/>
    </row>
    <row r="18" spans="1:13" s="2" customFormat="1" x14ac:dyDescent="0.2">
      <c r="A18" s="23" t="s">
        <v>24</v>
      </c>
      <c r="B18" s="18">
        <f>SUM(E18:G18)</f>
        <v>2</v>
      </c>
      <c r="C18" s="19">
        <f>(B18/$B$40)*1000</f>
        <v>0.82000820008200082</v>
      </c>
      <c r="D18" s="41"/>
      <c r="E18" s="41"/>
      <c r="F18" s="41">
        <v>2</v>
      </c>
      <c r="G18" s="41"/>
      <c r="H18" s="41">
        <v>2</v>
      </c>
      <c r="I18" s="41"/>
      <c r="J18" s="41"/>
      <c r="K18" s="41"/>
      <c r="L18" s="41"/>
      <c r="M18" s="49"/>
    </row>
    <row r="19" spans="1:13" s="2" customFormat="1" x14ac:dyDescent="0.2">
      <c r="A19" s="23" t="s">
        <v>25</v>
      </c>
      <c r="B19" s="18">
        <f>SUM(E19:G19)</f>
        <v>2</v>
      </c>
      <c r="C19" s="19">
        <f>(B19/$B$40)*1000</f>
        <v>0.82000820008200082</v>
      </c>
      <c r="D19" s="41"/>
      <c r="E19" s="41"/>
      <c r="F19" s="41">
        <v>2</v>
      </c>
      <c r="G19" s="41"/>
      <c r="H19" s="41">
        <v>2</v>
      </c>
      <c r="I19" s="41"/>
      <c r="J19" s="41"/>
      <c r="K19" s="41"/>
      <c r="L19" s="41"/>
      <c r="M19" s="49"/>
    </row>
    <row r="20" spans="1:13" s="2" customFormat="1" x14ac:dyDescent="0.2">
      <c r="A20" s="23" t="s">
        <v>26</v>
      </c>
      <c r="B20" s="18">
        <f>SUM(E20:G20)</f>
        <v>0</v>
      </c>
      <c r="C20" s="19">
        <f>(B20/$B$40)*1000</f>
        <v>0</v>
      </c>
      <c r="D20" s="41"/>
      <c r="E20" s="41"/>
      <c r="F20" s="41"/>
      <c r="G20" s="41"/>
      <c r="H20" s="41"/>
      <c r="I20" s="41"/>
      <c r="J20" s="41"/>
      <c r="K20" s="41"/>
      <c r="L20" s="41"/>
      <c r="M20" s="49"/>
    </row>
    <row r="21" spans="1:13" s="2" customFormat="1" ht="12" x14ac:dyDescent="0.2">
      <c r="A21" s="80" t="s">
        <v>27</v>
      </c>
      <c r="B21" s="77">
        <f>SUM(B17:B20)</f>
        <v>4</v>
      </c>
      <c r="C21" s="78">
        <f>(B21/$B$40)*1000</f>
        <v>1.6400164001640016</v>
      </c>
      <c r="D21" s="83">
        <f>SUM(D17:D20)</f>
        <v>0</v>
      </c>
      <c r="E21" s="83">
        <f t="shared" ref="E21:M21" si="2">SUM(E17:E20)</f>
        <v>0</v>
      </c>
      <c r="F21" s="83">
        <f t="shared" si="2"/>
        <v>4</v>
      </c>
      <c r="G21" s="83">
        <f t="shared" si="2"/>
        <v>0</v>
      </c>
      <c r="H21" s="83">
        <f t="shared" si="2"/>
        <v>4</v>
      </c>
      <c r="I21" s="83">
        <f t="shared" si="2"/>
        <v>0</v>
      </c>
      <c r="J21" s="83">
        <f t="shared" si="2"/>
        <v>0</v>
      </c>
      <c r="K21" s="83">
        <f t="shared" si="2"/>
        <v>0</v>
      </c>
      <c r="L21" s="83">
        <f t="shared" si="2"/>
        <v>0</v>
      </c>
      <c r="M21" s="84">
        <f t="shared" si="2"/>
        <v>0</v>
      </c>
    </row>
    <row r="22" spans="1:13" s="2" customFormat="1" ht="12" x14ac:dyDescent="0.2">
      <c r="A22" s="20" t="s">
        <v>28</v>
      </c>
      <c r="B22" s="37"/>
      <c r="C22" s="22"/>
      <c r="D22" s="18"/>
      <c r="E22" s="18"/>
      <c r="F22" s="18"/>
      <c r="G22" s="18"/>
      <c r="H22" s="18"/>
      <c r="I22" s="37"/>
      <c r="J22" s="37"/>
      <c r="K22" s="37"/>
      <c r="L22" s="37"/>
      <c r="M22" s="39"/>
    </row>
    <row r="23" spans="1:13" s="2" customFormat="1" x14ac:dyDescent="0.2">
      <c r="A23" s="26" t="s">
        <v>29</v>
      </c>
      <c r="B23" s="18">
        <f>SUM(E23:G23)</f>
        <v>18</v>
      </c>
      <c r="C23" s="19">
        <f t="shared" ref="C23:C39" si="3">(B23/$B$40)*1000</f>
        <v>7.3800738007380069</v>
      </c>
      <c r="D23" s="40">
        <v>6</v>
      </c>
      <c r="E23" s="40">
        <v>3</v>
      </c>
      <c r="F23" s="40">
        <v>9</v>
      </c>
      <c r="G23" s="40">
        <v>6</v>
      </c>
      <c r="H23" s="40">
        <v>18</v>
      </c>
      <c r="I23" s="40"/>
      <c r="J23" s="40"/>
      <c r="K23" s="40"/>
      <c r="L23" s="40"/>
      <c r="M23" s="48"/>
    </row>
    <row r="24" spans="1:13" s="2" customFormat="1" x14ac:dyDescent="0.2">
      <c r="A24" s="26" t="s">
        <v>30</v>
      </c>
      <c r="B24" s="18">
        <f t="shared" ref="B24:B39" si="4">SUM(E24:G24)</f>
        <v>1</v>
      </c>
      <c r="C24" s="19">
        <f t="shared" si="3"/>
        <v>0.41000410004100041</v>
      </c>
      <c r="D24" s="41"/>
      <c r="E24" s="54">
        <v>1</v>
      </c>
      <c r="F24" s="54"/>
      <c r="G24" s="41"/>
      <c r="H24" s="41">
        <v>1</v>
      </c>
      <c r="I24" s="41"/>
      <c r="J24" s="41"/>
      <c r="K24" s="41"/>
      <c r="L24" s="41"/>
      <c r="M24" s="49"/>
    </row>
    <row r="25" spans="1:13" s="2" customFormat="1" x14ac:dyDescent="0.2">
      <c r="A25" s="26" t="s">
        <v>31</v>
      </c>
      <c r="B25" s="18">
        <f t="shared" si="4"/>
        <v>0</v>
      </c>
      <c r="C25" s="19">
        <f t="shared" si="3"/>
        <v>0</v>
      </c>
      <c r="D25" s="41"/>
      <c r="E25" s="54"/>
      <c r="F25" s="54"/>
      <c r="G25" s="41"/>
      <c r="H25" s="41"/>
      <c r="I25" s="41"/>
      <c r="J25" s="41"/>
      <c r="K25" s="41"/>
      <c r="L25" s="41"/>
      <c r="M25" s="49"/>
    </row>
    <row r="26" spans="1:13" s="2" customFormat="1" x14ac:dyDescent="0.2">
      <c r="A26" s="26" t="s">
        <v>32</v>
      </c>
      <c r="B26" s="18">
        <f t="shared" si="4"/>
        <v>0</v>
      </c>
      <c r="C26" s="19">
        <f t="shared" si="3"/>
        <v>0</v>
      </c>
      <c r="D26" s="41"/>
      <c r="E26" s="54"/>
      <c r="F26" s="54"/>
      <c r="G26" s="41"/>
      <c r="H26" s="41"/>
      <c r="I26" s="41"/>
      <c r="J26" s="41"/>
      <c r="K26" s="41"/>
      <c r="L26" s="41"/>
      <c r="M26" s="49"/>
    </row>
    <row r="27" spans="1:13" s="2" customFormat="1" x14ac:dyDescent="0.2">
      <c r="A27" s="26" t="s">
        <v>33</v>
      </c>
      <c r="B27" s="18">
        <f t="shared" si="4"/>
        <v>0</v>
      </c>
      <c r="C27" s="19">
        <f t="shared" si="3"/>
        <v>0</v>
      </c>
      <c r="D27" s="41"/>
      <c r="E27" s="54"/>
      <c r="F27" s="54"/>
      <c r="G27" s="41"/>
      <c r="H27" s="41"/>
      <c r="I27" s="41"/>
      <c r="J27" s="41"/>
      <c r="K27" s="41"/>
      <c r="L27" s="41"/>
      <c r="M27" s="49"/>
    </row>
    <row r="28" spans="1:13" s="2" customFormat="1" x14ac:dyDescent="0.2">
      <c r="A28" s="26" t="s">
        <v>34</v>
      </c>
      <c r="B28" s="18">
        <f t="shared" si="4"/>
        <v>0</v>
      </c>
      <c r="C28" s="19">
        <f t="shared" si="3"/>
        <v>0</v>
      </c>
      <c r="D28" s="41"/>
      <c r="E28" s="54"/>
      <c r="F28" s="54"/>
      <c r="G28" s="41"/>
      <c r="H28" s="41"/>
      <c r="I28" s="41"/>
      <c r="J28" s="41"/>
      <c r="K28" s="41"/>
      <c r="L28" s="41"/>
      <c r="M28" s="49"/>
    </row>
    <row r="29" spans="1:13" s="2" customFormat="1" x14ac:dyDescent="0.2">
      <c r="A29" s="26" t="s">
        <v>35</v>
      </c>
      <c r="B29" s="18">
        <f t="shared" si="4"/>
        <v>0</v>
      </c>
      <c r="C29" s="19">
        <f t="shared" si="3"/>
        <v>0</v>
      </c>
      <c r="D29" s="41"/>
      <c r="E29" s="54"/>
      <c r="F29" s="54"/>
      <c r="G29" s="41"/>
      <c r="H29" s="41"/>
      <c r="I29" s="41"/>
      <c r="J29" s="41"/>
      <c r="K29" s="41"/>
      <c r="L29" s="41"/>
      <c r="M29" s="49"/>
    </row>
    <row r="30" spans="1:13" s="2" customFormat="1" x14ac:dyDescent="0.2">
      <c r="A30" s="26" t="s">
        <v>36</v>
      </c>
      <c r="B30" s="18">
        <f t="shared" si="4"/>
        <v>0</v>
      </c>
      <c r="C30" s="19">
        <f t="shared" si="3"/>
        <v>0</v>
      </c>
      <c r="D30" s="41"/>
      <c r="E30" s="54"/>
      <c r="F30" s="54"/>
      <c r="G30" s="41"/>
      <c r="H30" s="41"/>
      <c r="I30" s="41"/>
      <c r="J30" s="41"/>
      <c r="K30" s="41"/>
      <c r="L30" s="41"/>
      <c r="M30" s="49"/>
    </row>
    <row r="31" spans="1:13" s="2" customFormat="1" x14ac:dyDescent="0.2">
      <c r="A31" s="26" t="s">
        <v>37</v>
      </c>
      <c r="B31" s="18">
        <f t="shared" si="4"/>
        <v>2</v>
      </c>
      <c r="C31" s="19">
        <f t="shared" si="3"/>
        <v>0.82000820008200082</v>
      </c>
      <c r="D31" s="41">
        <v>1</v>
      </c>
      <c r="E31" s="54">
        <v>2</v>
      </c>
      <c r="F31" s="54"/>
      <c r="G31" s="41"/>
      <c r="H31" s="41">
        <v>2</v>
      </c>
      <c r="I31" s="41"/>
      <c r="J31" s="41"/>
      <c r="K31" s="41"/>
      <c r="L31" s="41"/>
      <c r="M31" s="49"/>
    </row>
    <row r="32" spans="1:13" s="2" customFormat="1" x14ac:dyDescent="0.2">
      <c r="A32" s="26" t="s">
        <v>38</v>
      </c>
      <c r="B32" s="18">
        <f t="shared" si="4"/>
        <v>4</v>
      </c>
      <c r="C32" s="19">
        <f t="shared" si="3"/>
        <v>1.6400164001640016</v>
      </c>
      <c r="D32" s="41">
        <v>2</v>
      </c>
      <c r="E32" s="54"/>
      <c r="F32" s="54">
        <v>1</v>
      </c>
      <c r="G32" s="41">
        <v>3</v>
      </c>
      <c r="H32" s="41">
        <v>4</v>
      </c>
      <c r="I32" s="41"/>
      <c r="J32" s="41"/>
      <c r="K32" s="41"/>
      <c r="L32" s="41"/>
      <c r="M32" s="49"/>
    </row>
    <row r="33" spans="1:13" s="2" customFormat="1" x14ac:dyDescent="0.2">
      <c r="A33" s="23" t="s">
        <v>18</v>
      </c>
      <c r="B33" s="18">
        <f t="shared" si="4"/>
        <v>0</v>
      </c>
      <c r="C33" s="19">
        <f>(B33/$B$40)*1000</f>
        <v>0</v>
      </c>
      <c r="D33" s="41"/>
      <c r="E33" s="54"/>
      <c r="F33" s="54"/>
      <c r="G33" s="41"/>
      <c r="H33" s="41"/>
      <c r="I33" s="41"/>
      <c r="J33" s="41"/>
      <c r="K33" s="41"/>
      <c r="L33" s="41"/>
      <c r="M33" s="49"/>
    </row>
    <row r="34" spans="1:13" s="2" customFormat="1" x14ac:dyDescent="0.2">
      <c r="A34" s="26" t="s">
        <v>39</v>
      </c>
      <c r="B34" s="18">
        <f t="shared" si="4"/>
        <v>5</v>
      </c>
      <c r="C34" s="19">
        <f t="shared" si="3"/>
        <v>2.0500205002050018</v>
      </c>
      <c r="D34" s="41">
        <v>1</v>
      </c>
      <c r="E34" s="54"/>
      <c r="F34" s="54">
        <v>1</v>
      </c>
      <c r="G34" s="43">
        <v>4</v>
      </c>
      <c r="H34" s="41">
        <v>5</v>
      </c>
      <c r="I34" s="41"/>
      <c r="J34" s="41"/>
      <c r="K34" s="41"/>
      <c r="L34" s="41"/>
      <c r="M34" s="49"/>
    </row>
    <row r="35" spans="1:13" s="2" customFormat="1" x14ac:dyDescent="0.2">
      <c r="A35" s="26" t="s">
        <v>40</v>
      </c>
      <c r="B35" s="18">
        <f t="shared" si="4"/>
        <v>0</v>
      </c>
      <c r="C35" s="19">
        <f t="shared" si="3"/>
        <v>0</v>
      </c>
      <c r="D35" s="41"/>
      <c r="E35" s="54"/>
      <c r="F35" s="54"/>
      <c r="G35" s="43"/>
      <c r="H35" s="41"/>
      <c r="I35" s="41"/>
      <c r="J35" s="41"/>
      <c r="K35" s="41"/>
      <c r="L35" s="41"/>
      <c r="M35" s="49"/>
    </row>
    <row r="36" spans="1:13" s="2" customFormat="1" x14ac:dyDescent="0.2">
      <c r="A36" s="26" t="s">
        <v>41</v>
      </c>
      <c r="B36" s="18">
        <f t="shared" si="4"/>
        <v>0</v>
      </c>
      <c r="C36" s="19">
        <f t="shared" si="3"/>
        <v>0</v>
      </c>
      <c r="D36" s="41"/>
      <c r="E36" s="54"/>
      <c r="F36" s="54"/>
      <c r="G36" s="43"/>
      <c r="H36" s="41"/>
      <c r="I36" s="41"/>
      <c r="J36" s="41"/>
      <c r="K36" s="41"/>
      <c r="L36" s="41"/>
      <c r="M36" s="49"/>
    </row>
    <row r="37" spans="1:13" s="2" customFormat="1" x14ac:dyDescent="0.2">
      <c r="A37" s="26" t="s">
        <v>42</v>
      </c>
      <c r="B37" s="18">
        <f t="shared" si="4"/>
        <v>0</v>
      </c>
      <c r="C37" s="19">
        <f t="shared" si="3"/>
        <v>0</v>
      </c>
      <c r="D37" s="41"/>
      <c r="E37" s="54"/>
      <c r="F37" s="54"/>
      <c r="G37" s="43"/>
      <c r="H37" s="41"/>
      <c r="I37" s="41"/>
      <c r="J37" s="41"/>
      <c r="K37" s="41"/>
      <c r="L37" s="41"/>
      <c r="M37" s="49"/>
    </row>
    <row r="38" spans="1:13" s="2" customFormat="1" x14ac:dyDescent="0.2">
      <c r="A38" s="26" t="s">
        <v>43</v>
      </c>
      <c r="B38" s="18">
        <f t="shared" si="4"/>
        <v>0</v>
      </c>
      <c r="C38" s="19">
        <f t="shared" si="3"/>
        <v>0</v>
      </c>
      <c r="D38" s="41"/>
      <c r="E38" s="54"/>
      <c r="F38" s="54"/>
      <c r="G38" s="43"/>
      <c r="H38" s="41"/>
      <c r="I38" s="41"/>
      <c r="J38" s="41"/>
      <c r="K38" s="41"/>
      <c r="L38" s="41"/>
      <c r="M38" s="49"/>
    </row>
    <row r="39" spans="1:13" s="2" customFormat="1" x14ac:dyDescent="0.2">
      <c r="A39" s="26" t="s">
        <v>44</v>
      </c>
      <c r="B39" s="18">
        <f t="shared" si="4"/>
        <v>0</v>
      </c>
      <c r="C39" s="19">
        <f t="shared" si="3"/>
        <v>0</v>
      </c>
      <c r="D39" s="41"/>
      <c r="E39" s="54"/>
      <c r="F39" s="54"/>
      <c r="G39" s="41"/>
      <c r="H39" s="41"/>
      <c r="I39" s="41"/>
      <c r="J39" s="41"/>
      <c r="K39" s="41"/>
      <c r="L39" s="41"/>
      <c r="M39" s="50"/>
    </row>
    <row r="40" spans="1:13" s="3" customFormat="1" ht="12" x14ac:dyDescent="0.2">
      <c r="A40" s="27" t="s">
        <v>52</v>
      </c>
      <c r="B40" s="28">
        <f>SUM(E40:G40)</f>
        <v>2439</v>
      </c>
      <c r="C40" s="29"/>
      <c r="D40" s="28">
        <v>1192</v>
      </c>
      <c r="E40" s="28">
        <v>1085</v>
      </c>
      <c r="F40" s="28">
        <v>673</v>
      </c>
      <c r="G40" s="28">
        <v>681</v>
      </c>
      <c r="H40" s="28">
        <v>2352</v>
      </c>
      <c r="I40" s="28">
        <v>59</v>
      </c>
      <c r="J40" s="28">
        <v>18</v>
      </c>
      <c r="K40" s="28">
        <v>10</v>
      </c>
      <c r="L40" s="28"/>
      <c r="M40" s="30">
        <v>93</v>
      </c>
    </row>
    <row r="41" spans="1:13" ht="12.75" customHeight="1" x14ac:dyDescent="0.2">
      <c r="A41" s="85" t="s">
        <v>53</v>
      </c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7"/>
    </row>
    <row r="42" spans="1:13" ht="12.75" customHeight="1" x14ac:dyDescent="0.2">
      <c r="A42" s="88"/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90"/>
    </row>
    <row r="43" spans="1:13" ht="12.75" customHeight="1" x14ac:dyDescent="0.2">
      <c r="A43" s="91"/>
      <c r="B43" s="92"/>
      <c r="C43" s="92"/>
      <c r="D43" s="92"/>
      <c r="E43" s="92"/>
      <c r="F43" s="92"/>
      <c r="G43" s="92"/>
      <c r="H43" s="92"/>
      <c r="I43" s="92"/>
      <c r="J43" s="92"/>
      <c r="K43" s="92"/>
      <c r="L43" s="92"/>
      <c r="M43" s="93"/>
    </row>
  </sheetData>
  <mergeCells count="3">
    <mergeCell ref="A41:M43"/>
    <mergeCell ref="A1:M2"/>
    <mergeCell ref="A3:M4"/>
  </mergeCells>
  <phoneticPr fontId="5" type="noConversion"/>
  <conditionalFormatting sqref="D11:G14 I11:M14 I23:M39 D24:G39 D23 G23">
    <cfRule type="cellIs" dxfId="395" priority="6" stopIfTrue="1" operator="equal">
      <formula>0</formula>
    </cfRule>
  </conditionalFormatting>
  <conditionalFormatting sqref="H23:H39">
    <cfRule type="cellIs" dxfId="394" priority="5" stopIfTrue="1" operator="equal">
      <formula>0</formula>
    </cfRule>
  </conditionalFormatting>
  <conditionalFormatting sqref="D17:D20 F17:F20 H17:H20 J17:J20 L17:L20">
    <cfRule type="cellIs" dxfId="393" priority="4" stopIfTrue="1" operator="equal">
      <formula>0</formula>
    </cfRule>
  </conditionalFormatting>
  <conditionalFormatting sqref="E17:E20 G17:G20 I17:I20 K17:K20">
    <cfRule type="cellIs" dxfId="392" priority="3" stopIfTrue="1" operator="equal">
      <formula>0</formula>
    </cfRule>
  </conditionalFormatting>
  <conditionalFormatting sqref="E23:F23">
    <cfRule type="cellIs" dxfId="391" priority="2" stopIfTrue="1" operator="equal">
      <formula>0</formula>
    </cfRule>
  </conditionalFormatting>
  <conditionalFormatting sqref="M17:M20">
    <cfRule type="cellIs" dxfId="390" priority="1" stopIfTrue="1" operator="equal">
      <formula>0</formula>
    </cfRule>
  </conditionalFormatting>
  <printOptions gridLines="1"/>
  <pageMargins left="0.75" right="0.75" top="1" bottom="1" header="0.5" footer="0.5"/>
  <pageSetup scale="8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N43"/>
  <sheetViews>
    <sheetView workbookViewId="0">
      <selection activeCell="K30" sqref="K30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6" width="5.140625" bestFit="1" customWidth="1"/>
    <col min="7" max="8" width="6.28515625" bestFit="1" customWidth="1"/>
    <col min="9" max="9" width="5.140625" bestFit="1" customWidth="1"/>
    <col min="10" max="10" width="8.5703125" bestFit="1" customWidth="1"/>
    <col min="11" max="11" width="6" bestFit="1" customWidth="1"/>
    <col min="12" max="12" width="8.42578125" bestFit="1" customWidth="1"/>
    <col min="13" max="13" width="7.5703125" bestFit="1" customWidth="1"/>
  </cols>
  <sheetData>
    <row r="1" spans="1:13" s="1" customFormat="1" ht="12.75" customHeight="1" x14ac:dyDescent="0.2">
      <c r="A1" s="94" t="s">
        <v>55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</row>
    <row r="2" spans="1:13" s="3" customFormat="1" ht="11.25" customHeight="1" x14ac:dyDescent="0.2">
      <c r="A2" s="95"/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</row>
    <row r="3" spans="1:13" s="4" customFormat="1" ht="11.25" customHeight="1" x14ac:dyDescent="0.2">
      <c r="A3" s="96" t="s">
        <v>47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8"/>
    </row>
    <row r="4" spans="1:13" s="4" customFormat="1" ht="11.25" customHeight="1" x14ac:dyDescent="0.2">
      <c r="A4" s="99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1"/>
    </row>
    <row r="5" spans="1:13" s="4" customFormat="1" ht="12" x14ac:dyDescent="0.2">
      <c r="A5" s="8"/>
      <c r="B5" s="9"/>
      <c r="C5" s="9" t="s">
        <v>0</v>
      </c>
      <c r="D5" s="9"/>
      <c r="E5" s="9"/>
      <c r="F5" s="9"/>
      <c r="G5" s="9"/>
      <c r="H5" s="9"/>
      <c r="I5" s="9"/>
      <c r="J5" s="9" t="s">
        <v>1</v>
      </c>
      <c r="K5" s="9"/>
      <c r="L5" s="9"/>
      <c r="M5" s="10"/>
    </row>
    <row r="6" spans="1:13" s="4" customFormat="1" ht="12" x14ac:dyDescent="0.2">
      <c r="A6" s="8"/>
      <c r="B6" s="9" t="s">
        <v>2</v>
      </c>
      <c r="C6" s="11" t="s">
        <v>49</v>
      </c>
      <c r="D6" s="9"/>
      <c r="E6" s="9" t="s">
        <v>3</v>
      </c>
      <c r="F6" s="9" t="s">
        <v>3</v>
      </c>
      <c r="G6" s="9" t="s">
        <v>3</v>
      </c>
      <c r="H6" s="9"/>
      <c r="I6" s="9"/>
      <c r="J6" s="9" t="s">
        <v>4</v>
      </c>
      <c r="K6" s="9" t="s">
        <v>5</v>
      </c>
      <c r="L6" s="9"/>
      <c r="M6" s="10"/>
    </row>
    <row r="7" spans="1:13" s="5" customFormat="1" ht="12" x14ac:dyDescent="0.2">
      <c r="A7" s="12"/>
      <c r="B7" s="13" t="s">
        <v>48</v>
      </c>
      <c r="C7" s="13" t="s">
        <v>6</v>
      </c>
      <c r="D7" s="14" t="s">
        <v>45</v>
      </c>
      <c r="E7" s="15" t="s">
        <v>51</v>
      </c>
      <c r="F7" s="14" t="s">
        <v>7</v>
      </c>
      <c r="G7" s="14" t="s">
        <v>8</v>
      </c>
      <c r="H7" s="14" t="s">
        <v>9</v>
      </c>
      <c r="I7" s="14" t="s">
        <v>10</v>
      </c>
      <c r="J7" s="14" t="s">
        <v>11</v>
      </c>
      <c r="K7" s="14" t="s">
        <v>12</v>
      </c>
      <c r="L7" s="14" t="s">
        <v>13</v>
      </c>
      <c r="M7" s="16" t="s">
        <v>14</v>
      </c>
    </row>
    <row r="8" spans="1:13" s="2" customFormat="1" ht="12" x14ac:dyDescent="0.2">
      <c r="A8" s="17" t="s">
        <v>46</v>
      </c>
      <c r="B8" s="77">
        <f>(SUM(B23:B39))+B15+B21</f>
        <v>1</v>
      </c>
      <c r="C8" s="78">
        <f>(B8/$B$40)*1000</f>
        <v>1.7889087656529516</v>
      </c>
      <c r="D8" s="77">
        <f t="shared" ref="D8:M8" si="0">(SUM(D23:D39))+D15+D21</f>
        <v>1</v>
      </c>
      <c r="E8" s="77">
        <f t="shared" si="0"/>
        <v>0</v>
      </c>
      <c r="F8" s="77">
        <f t="shared" si="0"/>
        <v>1</v>
      </c>
      <c r="G8" s="77">
        <f t="shared" si="0"/>
        <v>0</v>
      </c>
      <c r="H8" s="77">
        <f t="shared" si="0"/>
        <v>0</v>
      </c>
      <c r="I8" s="77">
        <f t="shared" si="0"/>
        <v>1</v>
      </c>
      <c r="J8" s="77">
        <f t="shared" si="0"/>
        <v>0</v>
      </c>
      <c r="K8" s="77">
        <f t="shared" si="0"/>
        <v>0</v>
      </c>
      <c r="L8" s="77">
        <f t="shared" si="0"/>
        <v>0</v>
      </c>
      <c r="M8" s="79">
        <f t="shared" si="0"/>
        <v>0</v>
      </c>
    </row>
    <row r="9" spans="1:13" s="2" customFormat="1" ht="12" x14ac:dyDescent="0.2">
      <c r="A9" s="17"/>
      <c r="B9" s="18"/>
      <c r="C9" s="19"/>
      <c r="D9" s="18"/>
      <c r="E9" s="18"/>
      <c r="F9" s="18"/>
      <c r="G9" s="18"/>
      <c r="H9" s="18"/>
      <c r="I9" s="18"/>
      <c r="J9" s="18"/>
      <c r="K9" s="18"/>
      <c r="L9" s="18"/>
      <c r="M9" s="38"/>
    </row>
    <row r="10" spans="1:13" s="2" customFormat="1" ht="12" x14ac:dyDescent="0.2">
      <c r="A10" s="20" t="s">
        <v>15</v>
      </c>
      <c r="B10" s="21"/>
      <c r="C10" s="22"/>
      <c r="D10" s="37"/>
      <c r="E10" s="18"/>
      <c r="F10" s="18"/>
      <c r="G10" s="18"/>
      <c r="H10" s="37"/>
      <c r="I10" s="37"/>
      <c r="J10" s="37"/>
      <c r="K10" s="37"/>
      <c r="L10" s="37"/>
      <c r="M10" s="39"/>
    </row>
    <row r="11" spans="1:13" s="2" customFormat="1" x14ac:dyDescent="0.2">
      <c r="A11" s="23" t="s">
        <v>16</v>
      </c>
      <c r="B11" s="18">
        <f>SUM(E11:G11)</f>
        <v>0</v>
      </c>
      <c r="C11" s="19">
        <f>(B11/$B$40)*1000</f>
        <v>0</v>
      </c>
      <c r="D11" s="40"/>
      <c r="E11" s="40"/>
      <c r="F11" s="40"/>
      <c r="G11" s="40"/>
      <c r="H11"/>
      <c r="I11"/>
      <c r="J11"/>
      <c r="K11"/>
      <c r="L11"/>
      <c r="M11" s="51"/>
    </row>
    <row r="12" spans="1:13" s="6" customFormat="1" x14ac:dyDescent="0.2">
      <c r="A12" s="23" t="s">
        <v>17</v>
      </c>
      <c r="B12" s="18">
        <f t="shared" ref="B12:B14" si="1">SUM(E12:G12)</f>
        <v>0</v>
      </c>
      <c r="C12" s="19">
        <f>(B12/$B$40)*1000</f>
        <v>0</v>
      </c>
      <c r="D12" s="41"/>
      <c r="E12" s="41"/>
      <c r="F12" s="41"/>
      <c r="G12" s="41"/>
      <c r="H12"/>
      <c r="I12"/>
      <c r="J12"/>
      <c r="K12"/>
      <c r="L12"/>
      <c r="M12" s="52"/>
    </row>
    <row r="13" spans="1:13" s="6" customFormat="1" x14ac:dyDescent="0.2">
      <c r="A13" s="23" t="s">
        <v>19</v>
      </c>
      <c r="B13" s="18">
        <f t="shared" si="1"/>
        <v>0</v>
      </c>
      <c r="C13" s="19">
        <f>(B13/$B$40)*1000</f>
        <v>0</v>
      </c>
      <c r="D13" s="41"/>
      <c r="E13" s="41"/>
      <c r="F13" s="41"/>
      <c r="G13" s="41"/>
      <c r="H13"/>
      <c r="I13"/>
      <c r="J13"/>
      <c r="K13"/>
      <c r="L13"/>
      <c r="M13" s="52"/>
    </row>
    <row r="14" spans="1:13" s="2" customFormat="1" x14ac:dyDescent="0.2">
      <c r="A14" s="23" t="s">
        <v>20</v>
      </c>
      <c r="B14" s="18">
        <f t="shared" si="1"/>
        <v>0</v>
      </c>
      <c r="C14" s="19">
        <f>(B14/$B$40)*1000</f>
        <v>0</v>
      </c>
      <c r="D14" s="41"/>
      <c r="E14" s="41"/>
      <c r="F14" s="41"/>
      <c r="G14" s="41"/>
      <c r="H14"/>
      <c r="I14"/>
      <c r="J14"/>
      <c r="K14"/>
      <c r="L14"/>
      <c r="M14" s="52"/>
    </row>
    <row r="15" spans="1:13" s="2" customFormat="1" ht="12" x14ac:dyDescent="0.2">
      <c r="A15" s="80" t="s">
        <v>21</v>
      </c>
      <c r="B15" s="83">
        <f>SUM(B11:B14)</f>
        <v>0</v>
      </c>
      <c r="C15" s="78">
        <f>(B15/B40)*1000</f>
        <v>0</v>
      </c>
      <c r="D15" s="83">
        <f t="shared" ref="D15:M15" si="2">SUM(D11:D14)</f>
        <v>0</v>
      </c>
      <c r="E15" s="83">
        <f t="shared" si="2"/>
        <v>0</v>
      </c>
      <c r="F15" s="83">
        <f t="shared" si="2"/>
        <v>0</v>
      </c>
      <c r="G15" s="83">
        <f t="shared" si="2"/>
        <v>0</v>
      </c>
      <c r="H15" s="83">
        <f t="shared" si="2"/>
        <v>0</v>
      </c>
      <c r="I15" s="83">
        <f t="shared" si="2"/>
        <v>0</v>
      </c>
      <c r="J15" s="83">
        <f t="shared" si="2"/>
        <v>0</v>
      </c>
      <c r="K15" s="83">
        <f t="shared" si="2"/>
        <v>0</v>
      </c>
      <c r="L15" s="83">
        <f t="shared" si="2"/>
        <v>0</v>
      </c>
      <c r="M15" s="84">
        <f t="shared" si="2"/>
        <v>0</v>
      </c>
    </row>
    <row r="16" spans="1:13" s="2" customFormat="1" ht="12" x14ac:dyDescent="0.2">
      <c r="A16" s="24" t="s">
        <v>22</v>
      </c>
      <c r="B16" s="36"/>
      <c r="C16" s="25"/>
      <c r="D16" s="36"/>
      <c r="E16" s="36"/>
      <c r="F16" s="36"/>
      <c r="G16" s="36"/>
      <c r="H16" s="36"/>
      <c r="I16" s="36"/>
      <c r="J16" s="36"/>
      <c r="K16" s="36"/>
      <c r="L16" s="36"/>
      <c r="M16" s="42"/>
    </row>
    <row r="17" spans="1:13" s="2" customFormat="1" x14ac:dyDescent="0.2">
      <c r="A17" s="23" t="s">
        <v>23</v>
      </c>
      <c r="B17" s="18">
        <f t="shared" ref="B17:B20" si="3">SUM(E17:G17)</f>
        <v>0</v>
      </c>
      <c r="C17" s="19">
        <f>(B17/$B$40)*1000</f>
        <v>0</v>
      </c>
      <c r="D17" s="41"/>
      <c r="E17" s="41"/>
      <c r="F17" s="41"/>
      <c r="G17" s="41"/>
      <c r="H17"/>
      <c r="I17"/>
      <c r="J17"/>
      <c r="K17"/>
      <c r="L17"/>
      <c r="M17" s="49"/>
    </row>
    <row r="18" spans="1:13" s="2" customFormat="1" x14ac:dyDescent="0.2">
      <c r="A18" s="23" t="s">
        <v>24</v>
      </c>
      <c r="B18" s="18">
        <f t="shared" si="3"/>
        <v>0</v>
      </c>
      <c r="C18" s="19">
        <f>(B18/$B$40)*1000</f>
        <v>0</v>
      </c>
      <c r="D18" s="41"/>
      <c r="E18" s="41"/>
      <c r="F18" s="41"/>
      <c r="G18" s="41"/>
      <c r="H18"/>
      <c r="I18"/>
      <c r="J18"/>
      <c r="K18"/>
      <c r="L18"/>
      <c r="M18" s="49"/>
    </row>
    <row r="19" spans="1:13" s="2" customFormat="1" x14ac:dyDescent="0.2">
      <c r="A19" s="23" t="s">
        <v>25</v>
      </c>
      <c r="B19" s="18">
        <f t="shared" si="3"/>
        <v>0</v>
      </c>
      <c r="C19" s="19">
        <f>(B19/$B$40)*1000</f>
        <v>0</v>
      </c>
      <c r="D19" s="41"/>
      <c r="E19" s="41"/>
      <c r="F19" s="41"/>
      <c r="G19" s="41"/>
      <c r="H19"/>
      <c r="I19"/>
      <c r="J19"/>
      <c r="K19"/>
      <c r="L19"/>
      <c r="M19" s="49"/>
    </row>
    <row r="20" spans="1:13" s="2" customFormat="1" x14ac:dyDescent="0.2">
      <c r="A20" s="23" t="s">
        <v>26</v>
      </c>
      <c r="B20" s="18">
        <f t="shared" si="3"/>
        <v>0</v>
      </c>
      <c r="C20" s="19">
        <f>(B20/$B$40)*1000</f>
        <v>0</v>
      </c>
      <c r="D20" s="41"/>
      <c r="E20" s="41"/>
      <c r="F20" s="41"/>
      <c r="G20" s="41"/>
      <c r="H20"/>
      <c r="I20"/>
      <c r="J20"/>
      <c r="K20"/>
      <c r="L20"/>
      <c r="M20" s="49"/>
    </row>
    <row r="21" spans="1:13" s="2" customFormat="1" ht="12" x14ac:dyDescent="0.2">
      <c r="A21" s="80" t="s">
        <v>27</v>
      </c>
      <c r="B21" s="77">
        <f>SUM(B17:B20)</f>
        <v>0</v>
      </c>
      <c r="C21" s="78">
        <f>(B21/$B$40)*1000</f>
        <v>0</v>
      </c>
      <c r="D21" s="83">
        <f>SUM(D17:D20)</f>
        <v>0</v>
      </c>
      <c r="E21" s="83">
        <f t="shared" ref="E21:M21" si="4">SUM(E17:E20)</f>
        <v>0</v>
      </c>
      <c r="F21" s="83">
        <f t="shared" si="4"/>
        <v>0</v>
      </c>
      <c r="G21" s="83">
        <f t="shared" si="4"/>
        <v>0</v>
      </c>
      <c r="H21" s="83">
        <f t="shared" si="4"/>
        <v>0</v>
      </c>
      <c r="I21" s="83">
        <f t="shared" si="4"/>
        <v>0</v>
      </c>
      <c r="J21" s="83">
        <f t="shared" si="4"/>
        <v>0</v>
      </c>
      <c r="K21" s="83">
        <f t="shared" si="4"/>
        <v>0</v>
      </c>
      <c r="L21" s="83">
        <f t="shared" si="4"/>
        <v>0</v>
      </c>
      <c r="M21" s="84">
        <f t="shared" si="4"/>
        <v>0</v>
      </c>
    </row>
    <row r="22" spans="1:13" s="2" customFormat="1" ht="12" x14ac:dyDescent="0.2">
      <c r="A22" s="20" t="s">
        <v>28</v>
      </c>
      <c r="B22" s="37"/>
      <c r="C22" s="22"/>
      <c r="D22" s="18"/>
      <c r="E22" s="18"/>
      <c r="F22" s="18"/>
      <c r="G22" s="18"/>
      <c r="H22" s="37"/>
      <c r="I22" s="37"/>
      <c r="J22" s="37"/>
      <c r="K22" s="37"/>
      <c r="L22" s="37"/>
      <c r="M22" s="39"/>
    </row>
    <row r="23" spans="1:13" s="2" customFormat="1" x14ac:dyDescent="0.2">
      <c r="A23" s="26" t="s">
        <v>29</v>
      </c>
      <c r="B23" s="18">
        <f t="shared" ref="B23:B39" si="5">SUM(E23:G23)</f>
        <v>0</v>
      </c>
      <c r="C23" s="19">
        <f t="shared" ref="C23:C39" si="6">(B23/$B$40)*1000</f>
        <v>0</v>
      </c>
      <c r="D23" s="40"/>
      <c r="E23" s="40"/>
      <c r="F23" s="40"/>
      <c r="G23" s="40"/>
      <c r="H23"/>
      <c r="I23"/>
      <c r="J23"/>
      <c r="K23"/>
      <c r="L23"/>
      <c r="M23" s="48"/>
    </row>
    <row r="24" spans="1:13" s="2" customFormat="1" x14ac:dyDescent="0.2">
      <c r="A24" s="26" t="s">
        <v>30</v>
      </c>
      <c r="B24" s="18">
        <f t="shared" si="5"/>
        <v>0</v>
      </c>
      <c r="C24" s="19">
        <f t="shared" si="6"/>
        <v>0</v>
      </c>
      <c r="D24" s="41"/>
      <c r="E24" s="54"/>
      <c r="F24" s="54"/>
      <c r="G24" s="41"/>
      <c r="H24"/>
      <c r="I24"/>
      <c r="J24"/>
      <c r="K24"/>
      <c r="L24"/>
      <c r="M24" s="49"/>
    </row>
    <row r="25" spans="1:13" s="2" customFormat="1" x14ac:dyDescent="0.2">
      <c r="A25" s="26" t="s">
        <v>31</v>
      </c>
      <c r="B25" s="18">
        <f t="shared" si="5"/>
        <v>0</v>
      </c>
      <c r="C25" s="19">
        <f t="shared" si="6"/>
        <v>0</v>
      </c>
      <c r="D25" s="41"/>
      <c r="E25" s="54"/>
      <c r="F25" s="54"/>
      <c r="G25" s="41"/>
      <c r="H25"/>
      <c r="I25"/>
      <c r="J25"/>
      <c r="K25"/>
      <c r="L25"/>
      <c r="M25" s="49"/>
    </row>
    <row r="26" spans="1:13" s="2" customFormat="1" x14ac:dyDescent="0.2">
      <c r="A26" s="26" t="s">
        <v>32</v>
      </c>
      <c r="B26" s="18">
        <f t="shared" si="5"/>
        <v>0</v>
      </c>
      <c r="C26" s="19">
        <f t="shared" si="6"/>
        <v>0</v>
      </c>
      <c r="D26" s="41"/>
      <c r="E26" s="54"/>
      <c r="F26" s="54"/>
      <c r="G26" s="41"/>
      <c r="H26"/>
      <c r="I26"/>
      <c r="J26"/>
      <c r="K26"/>
      <c r="L26"/>
      <c r="M26" s="49"/>
    </row>
    <row r="27" spans="1:13" s="2" customFormat="1" x14ac:dyDescent="0.2">
      <c r="A27" s="26" t="s">
        <v>33</v>
      </c>
      <c r="B27" s="18">
        <f t="shared" si="5"/>
        <v>0</v>
      </c>
      <c r="C27" s="19">
        <f t="shared" si="6"/>
        <v>0</v>
      </c>
      <c r="D27" s="41"/>
      <c r="E27" s="54"/>
      <c r="F27" s="54"/>
      <c r="G27" s="41"/>
      <c r="H27" s="41"/>
      <c r="I27" s="41"/>
      <c r="J27" s="41"/>
      <c r="K27" s="41"/>
      <c r="L27" s="41"/>
      <c r="M27" s="49"/>
    </row>
    <row r="28" spans="1:13" s="2" customFormat="1" x14ac:dyDescent="0.2">
      <c r="A28" s="26" t="s">
        <v>34</v>
      </c>
      <c r="B28" s="18">
        <f t="shared" si="5"/>
        <v>0</v>
      </c>
      <c r="C28" s="19">
        <f t="shared" si="6"/>
        <v>0</v>
      </c>
      <c r="D28" s="41"/>
      <c r="E28" s="54"/>
      <c r="F28" s="54"/>
      <c r="G28" s="41"/>
      <c r="H28" s="41"/>
      <c r="I28" s="41"/>
      <c r="J28" s="41"/>
      <c r="K28" s="41"/>
      <c r="L28" s="41"/>
      <c r="M28" s="49"/>
    </row>
    <row r="29" spans="1:13" s="2" customFormat="1" x14ac:dyDescent="0.2">
      <c r="A29" s="26" t="s">
        <v>35</v>
      </c>
      <c r="B29" s="18">
        <f t="shared" si="5"/>
        <v>0</v>
      </c>
      <c r="C29" s="19">
        <f t="shared" si="6"/>
        <v>0</v>
      </c>
      <c r="D29" s="41"/>
      <c r="E29" s="54"/>
      <c r="F29" s="54"/>
      <c r="G29" s="41"/>
      <c r="H29" s="41"/>
      <c r="I29" s="41"/>
      <c r="J29" s="41"/>
      <c r="K29" s="41"/>
      <c r="L29" s="41"/>
      <c r="M29" s="49"/>
    </row>
    <row r="30" spans="1:13" s="2" customFormat="1" x14ac:dyDescent="0.2">
      <c r="A30" s="26" t="s">
        <v>36</v>
      </c>
      <c r="B30" s="18">
        <f t="shared" si="5"/>
        <v>0</v>
      </c>
      <c r="C30" s="19">
        <f t="shared" si="6"/>
        <v>0</v>
      </c>
      <c r="D30" s="41"/>
      <c r="E30" s="54"/>
      <c r="F30" s="54"/>
      <c r="G30" s="41"/>
      <c r="H30" s="41"/>
      <c r="I30" s="41"/>
      <c r="J30" s="41"/>
      <c r="K30" s="41"/>
      <c r="L30" s="41"/>
      <c r="M30" s="49"/>
    </row>
    <row r="31" spans="1:13" s="2" customFormat="1" x14ac:dyDescent="0.2">
      <c r="A31" s="26" t="s">
        <v>37</v>
      </c>
      <c r="B31" s="18">
        <f t="shared" si="5"/>
        <v>0</v>
      </c>
      <c r="C31" s="19">
        <f t="shared" si="6"/>
        <v>0</v>
      </c>
      <c r="D31" s="41"/>
      <c r="E31" s="54"/>
      <c r="F31" s="54"/>
      <c r="G31" s="41"/>
      <c r="H31" s="41"/>
      <c r="I31" s="41"/>
      <c r="J31" s="41"/>
      <c r="K31" s="41"/>
      <c r="L31" s="41"/>
      <c r="M31" s="49"/>
    </row>
    <row r="32" spans="1:13" s="2" customFormat="1" ht="12" customHeight="1" x14ac:dyDescent="0.2">
      <c r="A32" s="26" t="s">
        <v>38</v>
      </c>
      <c r="B32" s="18">
        <f t="shared" si="5"/>
        <v>0</v>
      </c>
      <c r="C32" s="19">
        <f t="shared" si="6"/>
        <v>0</v>
      </c>
      <c r="D32" s="41"/>
      <c r="E32" s="54"/>
      <c r="F32" s="54"/>
      <c r="G32" s="41"/>
      <c r="H32" s="41"/>
      <c r="I32" s="41"/>
      <c r="J32" s="41"/>
      <c r="K32" s="41"/>
      <c r="L32" s="41"/>
      <c r="M32" s="49"/>
    </row>
    <row r="33" spans="1:14" s="2" customFormat="1" x14ac:dyDescent="0.2">
      <c r="A33" s="23" t="s">
        <v>18</v>
      </c>
      <c r="B33" s="18">
        <f t="shared" si="5"/>
        <v>0</v>
      </c>
      <c r="C33" s="19">
        <f>(B33/$B$40)*1000</f>
        <v>0</v>
      </c>
      <c r="D33" s="41"/>
      <c r="E33" s="54"/>
      <c r="F33" s="54"/>
      <c r="G33" s="41"/>
      <c r="H33" s="41"/>
      <c r="I33" s="41"/>
      <c r="J33" s="41"/>
      <c r="K33" s="41"/>
      <c r="L33" s="41"/>
      <c r="M33" s="49"/>
    </row>
    <row r="34" spans="1:14" s="2" customFormat="1" x14ac:dyDescent="0.2">
      <c r="A34" s="26" t="s">
        <v>39</v>
      </c>
      <c r="B34" s="18">
        <f t="shared" si="5"/>
        <v>1</v>
      </c>
      <c r="C34" s="19">
        <f t="shared" si="6"/>
        <v>1.7889087656529516</v>
      </c>
      <c r="D34" s="41">
        <v>1</v>
      </c>
      <c r="E34" s="54"/>
      <c r="F34" s="54">
        <v>1</v>
      </c>
      <c r="G34" s="43"/>
      <c r="H34" s="41"/>
      <c r="I34" s="41">
        <v>1</v>
      </c>
      <c r="J34" s="41"/>
      <c r="K34" s="41"/>
      <c r="L34" s="41"/>
      <c r="M34" s="49"/>
    </row>
    <row r="35" spans="1:14" s="2" customFormat="1" x14ac:dyDescent="0.2">
      <c r="A35" s="26" t="s">
        <v>40</v>
      </c>
      <c r="B35" s="18">
        <f t="shared" si="5"/>
        <v>0</v>
      </c>
      <c r="C35" s="19">
        <f t="shared" si="6"/>
        <v>0</v>
      </c>
      <c r="D35" s="41"/>
      <c r="E35" s="54"/>
      <c r="F35" s="54"/>
      <c r="G35" s="43"/>
      <c r="H35" s="41"/>
      <c r="I35" s="41"/>
      <c r="J35" s="41"/>
      <c r="K35" s="41"/>
      <c r="L35" s="41"/>
      <c r="M35" s="49"/>
    </row>
    <row r="36" spans="1:14" s="5" customFormat="1" x14ac:dyDescent="0.2">
      <c r="A36" s="26" t="s">
        <v>41</v>
      </c>
      <c r="B36" s="18">
        <f t="shared" si="5"/>
        <v>0</v>
      </c>
      <c r="C36" s="19">
        <f t="shared" si="6"/>
        <v>0</v>
      </c>
      <c r="D36" s="41"/>
      <c r="E36" s="54"/>
      <c r="F36" s="54"/>
      <c r="G36" s="43"/>
      <c r="H36" s="41"/>
      <c r="I36" s="41"/>
      <c r="J36" s="41"/>
      <c r="K36" s="41"/>
      <c r="L36" s="41"/>
      <c r="M36" s="49"/>
      <c r="N36" s="7"/>
    </row>
    <row r="37" spans="1:14" x14ac:dyDescent="0.2">
      <c r="A37" s="26" t="s">
        <v>42</v>
      </c>
      <c r="B37" s="18">
        <f t="shared" si="5"/>
        <v>0</v>
      </c>
      <c r="C37" s="19">
        <f t="shared" si="6"/>
        <v>0</v>
      </c>
      <c r="D37" s="41"/>
      <c r="E37" s="54"/>
      <c r="F37" s="54"/>
      <c r="G37" s="43"/>
      <c r="H37" s="41"/>
      <c r="I37" s="41"/>
      <c r="J37" s="41"/>
      <c r="K37" s="41"/>
      <c r="L37" s="41"/>
      <c r="M37" s="49"/>
    </row>
    <row r="38" spans="1:14" x14ac:dyDescent="0.2">
      <c r="A38" s="26" t="s">
        <v>43</v>
      </c>
      <c r="B38" s="18">
        <f t="shared" si="5"/>
        <v>0</v>
      </c>
      <c r="C38" s="19">
        <f t="shared" si="6"/>
        <v>0</v>
      </c>
      <c r="D38" s="41"/>
      <c r="E38" s="54"/>
      <c r="F38" s="54"/>
      <c r="G38" s="43"/>
      <c r="H38" s="41"/>
      <c r="I38" s="41"/>
      <c r="J38" s="41"/>
      <c r="K38" s="41"/>
      <c r="L38" s="41"/>
      <c r="M38" s="49"/>
    </row>
    <row r="39" spans="1:14" x14ac:dyDescent="0.2">
      <c r="A39" s="26" t="s">
        <v>44</v>
      </c>
      <c r="B39" s="18">
        <f t="shared" si="5"/>
        <v>0</v>
      </c>
      <c r="C39" s="19">
        <f t="shared" si="6"/>
        <v>0</v>
      </c>
      <c r="D39" s="41"/>
      <c r="E39" s="54"/>
      <c r="F39" s="54"/>
      <c r="G39" s="41"/>
      <c r="H39" s="41"/>
      <c r="I39" s="41"/>
      <c r="J39" s="41"/>
      <c r="K39" s="41"/>
      <c r="L39" s="41"/>
      <c r="M39" s="50"/>
    </row>
    <row r="40" spans="1:14" x14ac:dyDescent="0.2">
      <c r="A40" s="27" t="s">
        <v>52</v>
      </c>
      <c r="B40" s="28">
        <f>SUM(E40:G40)</f>
        <v>559</v>
      </c>
      <c r="C40" s="29"/>
      <c r="D40" s="28">
        <v>278</v>
      </c>
      <c r="E40" s="28">
        <v>228</v>
      </c>
      <c r="F40" s="28">
        <v>150</v>
      </c>
      <c r="G40" s="28">
        <v>181</v>
      </c>
      <c r="H40" s="28">
        <v>534</v>
      </c>
      <c r="I40" s="28">
        <v>15</v>
      </c>
      <c r="J40" s="28">
        <v>9</v>
      </c>
      <c r="K40" s="28">
        <v>1</v>
      </c>
      <c r="L40" s="28"/>
      <c r="M40" s="30">
        <v>19</v>
      </c>
    </row>
    <row r="41" spans="1:14" ht="12.75" customHeight="1" x14ac:dyDescent="0.2">
      <c r="A41" s="85" t="s">
        <v>53</v>
      </c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7"/>
    </row>
    <row r="42" spans="1:14" ht="12.75" customHeight="1" x14ac:dyDescent="0.2">
      <c r="A42" s="88"/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90"/>
    </row>
    <row r="43" spans="1:14" ht="12.75" customHeight="1" x14ac:dyDescent="0.2">
      <c r="A43" s="91"/>
      <c r="B43" s="92"/>
      <c r="C43" s="92"/>
      <c r="D43" s="92"/>
      <c r="E43" s="92"/>
      <c r="F43" s="92"/>
      <c r="G43" s="92"/>
      <c r="H43" s="92"/>
      <c r="I43" s="92"/>
      <c r="J43" s="92"/>
      <c r="K43" s="92"/>
      <c r="L43" s="92"/>
      <c r="M43" s="93"/>
    </row>
  </sheetData>
  <mergeCells count="3">
    <mergeCell ref="A1:M2"/>
    <mergeCell ref="A3:M4"/>
    <mergeCell ref="A41:M43"/>
  </mergeCells>
  <phoneticPr fontId="5" type="noConversion"/>
  <conditionalFormatting sqref="D11:G14 M11:M14 I27:M39 D24:G39 D23 G23 M23:M26">
    <cfRule type="cellIs" dxfId="497" priority="7" stopIfTrue="1" operator="equal">
      <formula>0</formula>
    </cfRule>
  </conditionalFormatting>
  <conditionalFormatting sqref="H27:H39">
    <cfRule type="cellIs" dxfId="496" priority="5" stopIfTrue="1" operator="equal">
      <formula>0</formula>
    </cfRule>
  </conditionalFormatting>
  <conditionalFormatting sqref="D17:D20 F17:F20">
    <cfRule type="cellIs" dxfId="495" priority="4" stopIfTrue="1" operator="equal">
      <formula>0</formula>
    </cfRule>
  </conditionalFormatting>
  <conditionalFormatting sqref="E17:E20 G17:G20">
    <cfRule type="cellIs" dxfId="494" priority="3" stopIfTrue="1" operator="equal">
      <formula>0</formula>
    </cfRule>
  </conditionalFormatting>
  <conditionalFormatting sqref="E23:F23">
    <cfRule type="cellIs" dxfId="493" priority="2" stopIfTrue="1" operator="equal">
      <formula>0</formula>
    </cfRule>
  </conditionalFormatting>
  <conditionalFormatting sqref="M17:M20">
    <cfRule type="cellIs" dxfId="492" priority="1" stopIfTrue="1" operator="equal">
      <formula>0</formula>
    </cfRule>
  </conditionalFormatting>
  <printOptions gridLines="1"/>
  <pageMargins left="0.75" right="0.75" top="1" bottom="1" header="0.5" footer="0.5"/>
  <pageSetup scale="89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pageSetUpPr fitToPage="1"/>
  </sheetPr>
  <dimension ref="A1:M43"/>
  <sheetViews>
    <sheetView topLeftCell="A4" workbookViewId="0">
      <selection activeCell="N1" sqref="N1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7" width="5.42578125" customWidth="1"/>
    <col min="8" max="8" width="5.42578125" bestFit="1" customWidth="1"/>
    <col min="9" max="9" width="5.42578125" customWidth="1"/>
    <col min="10" max="10" width="8.5703125" bestFit="1" customWidth="1"/>
    <col min="11" max="11" width="6" bestFit="1" customWidth="1"/>
    <col min="12" max="12" width="8.42578125" bestFit="1" customWidth="1"/>
    <col min="13" max="13" width="7.5703125" bestFit="1" customWidth="1"/>
  </cols>
  <sheetData>
    <row r="1" spans="1:13" ht="12.75" customHeight="1" x14ac:dyDescent="0.2">
      <c r="A1" s="94" t="s">
        <v>73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</row>
    <row r="2" spans="1:13" s="1" customFormat="1" ht="12.75" customHeight="1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</row>
    <row r="3" spans="1:13" s="4" customFormat="1" ht="15.75" customHeight="1" x14ac:dyDescent="0.2">
      <c r="A3" s="96" t="s">
        <v>47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8"/>
    </row>
    <row r="4" spans="1:13" s="4" customFormat="1" ht="15.75" customHeight="1" x14ac:dyDescent="0.2">
      <c r="A4" s="99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1"/>
    </row>
    <row r="5" spans="1:13" s="4" customFormat="1" ht="12" x14ac:dyDescent="0.2">
      <c r="A5" s="8"/>
      <c r="B5" s="9"/>
      <c r="C5" s="9" t="s">
        <v>0</v>
      </c>
      <c r="D5" s="9"/>
      <c r="E5" s="9"/>
      <c r="F5" s="9"/>
      <c r="G5" s="9"/>
      <c r="H5" s="9"/>
      <c r="I5" s="9"/>
      <c r="J5" s="9" t="s">
        <v>1</v>
      </c>
      <c r="K5" s="9"/>
      <c r="L5" s="9"/>
      <c r="M5" s="10"/>
    </row>
    <row r="6" spans="1:13" s="4" customFormat="1" ht="12" x14ac:dyDescent="0.2">
      <c r="A6" s="8"/>
      <c r="B6" s="9" t="s">
        <v>2</v>
      </c>
      <c r="C6" s="11" t="s">
        <v>49</v>
      </c>
      <c r="D6" s="9"/>
      <c r="E6" s="9" t="s">
        <v>3</v>
      </c>
      <c r="F6" s="9" t="s">
        <v>3</v>
      </c>
      <c r="G6" s="9" t="s">
        <v>3</v>
      </c>
      <c r="H6" s="9"/>
      <c r="I6" s="9"/>
      <c r="J6" s="9" t="s">
        <v>4</v>
      </c>
      <c r="K6" s="9" t="s">
        <v>5</v>
      </c>
      <c r="L6" s="9"/>
      <c r="M6" s="10"/>
    </row>
    <row r="7" spans="1:13" s="5" customFormat="1" ht="12" x14ac:dyDescent="0.2">
      <c r="A7" s="12"/>
      <c r="B7" s="13" t="s">
        <v>48</v>
      </c>
      <c r="C7" s="13" t="s">
        <v>6</v>
      </c>
      <c r="D7" s="14" t="s">
        <v>45</v>
      </c>
      <c r="E7" s="15" t="s">
        <v>51</v>
      </c>
      <c r="F7" s="14" t="s">
        <v>7</v>
      </c>
      <c r="G7" s="14" t="s">
        <v>8</v>
      </c>
      <c r="H7" s="14" t="s">
        <v>9</v>
      </c>
      <c r="I7" s="14" t="s">
        <v>10</v>
      </c>
      <c r="J7" s="14" t="s">
        <v>11</v>
      </c>
      <c r="K7" s="14" t="s">
        <v>12</v>
      </c>
      <c r="L7" s="14" t="s">
        <v>13</v>
      </c>
      <c r="M7" s="16" t="s">
        <v>14</v>
      </c>
    </row>
    <row r="8" spans="1:13" s="5" customFormat="1" ht="12" x14ac:dyDescent="0.2">
      <c r="A8" s="17" t="s">
        <v>46</v>
      </c>
      <c r="B8" s="77">
        <f>(SUM(B23:B39))+B15+B21</f>
        <v>10</v>
      </c>
      <c r="C8" s="78">
        <f>(B8/$B$40)*1000</f>
        <v>1.3439053890606101</v>
      </c>
      <c r="D8" s="77">
        <f t="shared" ref="D8:M8" si="0">(SUM(D23:D39))+D15+D21</f>
        <v>5</v>
      </c>
      <c r="E8" s="77">
        <f t="shared" si="0"/>
        <v>0</v>
      </c>
      <c r="F8" s="77">
        <f t="shared" si="0"/>
        <v>2</v>
      </c>
      <c r="G8" s="77">
        <f t="shared" si="0"/>
        <v>8</v>
      </c>
      <c r="H8" s="77">
        <f t="shared" si="0"/>
        <v>9</v>
      </c>
      <c r="I8" s="77">
        <f t="shared" si="0"/>
        <v>1</v>
      </c>
      <c r="J8" s="77">
        <f t="shared" si="0"/>
        <v>0</v>
      </c>
      <c r="K8" s="77">
        <f t="shared" si="0"/>
        <v>0</v>
      </c>
      <c r="L8" s="77">
        <f t="shared" si="0"/>
        <v>0</v>
      </c>
      <c r="M8" s="79">
        <f t="shared" si="0"/>
        <v>0</v>
      </c>
    </row>
    <row r="9" spans="1:13" s="5" customFormat="1" ht="12" x14ac:dyDescent="0.2">
      <c r="A9" s="17"/>
      <c r="B9" s="18"/>
      <c r="C9" s="19"/>
      <c r="D9" s="18"/>
      <c r="E9" s="18"/>
      <c r="F9" s="18"/>
      <c r="G9" s="18"/>
      <c r="H9" s="18"/>
      <c r="I9" s="18"/>
      <c r="J9" s="18"/>
      <c r="K9" s="18"/>
      <c r="L9" s="18"/>
      <c r="M9" s="38"/>
    </row>
    <row r="10" spans="1:13" s="2" customFormat="1" ht="12" x14ac:dyDescent="0.2">
      <c r="A10" s="20" t="s">
        <v>15</v>
      </c>
      <c r="B10" s="21"/>
      <c r="C10" s="22"/>
      <c r="D10" s="37"/>
      <c r="E10" s="18"/>
      <c r="F10" s="18"/>
      <c r="G10" s="18"/>
      <c r="H10" s="37"/>
      <c r="I10" s="37"/>
      <c r="J10" s="37"/>
      <c r="K10" s="37"/>
      <c r="L10" s="37"/>
      <c r="M10" s="39"/>
    </row>
    <row r="11" spans="1:13" s="2" customFormat="1" x14ac:dyDescent="0.2">
      <c r="A11" s="23" t="s">
        <v>16</v>
      </c>
      <c r="B11" s="18">
        <f>SUM(E11:G11)</f>
        <v>0</v>
      </c>
      <c r="C11" s="19">
        <f>(B11/$B$40)*1000</f>
        <v>0</v>
      </c>
      <c r="D11" s="40"/>
      <c r="E11" s="40"/>
      <c r="F11" s="40"/>
      <c r="G11" s="40"/>
      <c r="H11" s="40"/>
      <c r="I11" s="53"/>
      <c r="J11" s="53"/>
      <c r="K11" s="53"/>
      <c r="L11" s="53"/>
      <c r="M11" s="51"/>
    </row>
    <row r="12" spans="1:13" s="2" customFormat="1" x14ac:dyDescent="0.2">
      <c r="A12" s="23" t="s">
        <v>17</v>
      </c>
      <c r="B12" s="18">
        <f>SUM(E12:G12)</f>
        <v>0</v>
      </c>
      <c r="C12" s="19">
        <f>(B12/$B$40)*1000</f>
        <v>0</v>
      </c>
      <c r="D12" s="41"/>
      <c r="E12" s="41"/>
      <c r="F12" s="41"/>
      <c r="G12" s="41"/>
      <c r="H12" s="41"/>
      <c r="I12" s="54"/>
      <c r="J12" s="54"/>
      <c r="K12" s="54"/>
      <c r="L12" s="54"/>
      <c r="M12" s="52"/>
    </row>
    <row r="13" spans="1:13" s="2" customFormat="1" x14ac:dyDescent="0.2">
      <c r="A13" s="23" t="s">
        <v>19</v>
      </c>
      <c r="B13" s="18">
        <f>SUM(E13:G13)</f>
        <v>0</v>
      </c>
      <c r="C13" s="19">
        <f>(B13/$B$40)*1000</f>
        <v>0</v>
      </c>
      <c r="D13" s="41"/>
      <c r="E13" s="41"/>
      <c r="F13" s="41"/>
      <c r="G13" s="41"/>
      <c r="H13" s="41"/>
      <c r="I13" s="54"/>
      <c r="J13" s="54"/>
      <c r="K13" s="54"/>
      <c r="L13" s="54"/>
      <c r="M13" s="52"/>
    </row>
    <row r="14" spans="1:13" s="2" customFormat="1" x14ac:dyDescent="0.2">
      <c r="A14" s="23" t="s">
        <v>20</v>
      </c>
      <c r="B14" s="18">
        <f>SUM(E14:G14)</f>
        <v>0</v>
      </c>
      <c r="C14" s="19">
        <f>(B14/$B$40)*1000</f>
        <v>0</v>
      </c>
      <c r="D14" s="41"/>
      <c r="E14" s="41"/>
      <c r="F14" s="41"/>
      <c r="G14" s="41"/>
      <c r="H14" s="41"/>
      <c r="I14" s="54"/>
      <c r="J14" s="54"/>
      <c r="K14" s="54"/>
      <c r="L14" s="54"/>
      <c r="M14" s="52"/>
    </row>
    <row r="15" spans="1:13" s="6" customFormat="1" ht="12" x14ac:dyDescent="0.2">
      <c r="A15" s="80" t="s">
        <v>21</v>
      </c>
      <c r="B15" s="83">
        <f>SUM(B11:B14)</f>
        <v>0</v>
      </c>
      <c r="C15" s="78">
        <f>(B15/B40)*1000</f>
        <v>0</v>
      </c>
      <c r="D15" s="83">
        <f>SUM(D11:D14)</f>
        <v>0</v>
      </c>
      <c r="E15" s="83">
        <f t="shared" ref="E15:M15" si="1">SUM(E11:E14)</f>
        <v>0</v>
      </c>
      <c r="F15" s="83">
        <f t="shared" si="1"/>
        <v>0</v>
      </c>
      <c r="G15" s="83">
        <f t="shared" si="1"/>
        <v>0</v>
      </c>
      <c r="H15" s="83">
        <f t="shared" si="1"/>
        <v>0</v>
      </c>
      <c r="I15" s="83">
        <f t="shared" si="1"/>
        <v>0</v>
      </c>
      <c r="J15" s="83">
        <f t="shared" si="1"/>
        <v>0</v>
      </c>
      <c r="K15" s="83">
        <f t="shared" si="1"/>
        <v>0</v>
      </c>
      <c r="L15" s="83">
        <f t="shared" si="1"/>
        <v>0</v>
      </c>
      <c r="M15" s="84">
        <f t="shared" si="1"/>
        <v>0</v>
      </c>
    </row>
    <row r="16" spans="1:13" s="6" customFormat="1" ht="12" x14ac:dyDescent="0.2">
      <c r="A16" s="24" t="s">
        <v>22</v>
      </c>
      <c r="B16" s="36"/>
      <c r="C16" s="25"/>
      <c r="D16" s="36"/>
      <c r="E16" s="36"/>
      <c r="F16" s="36"/>
      <c r="G16" s="36"/>
      <c r="H16" s="36"/>
      <c r="I16" s="36"/>
      <c r="J16" s="36"/>
      <c r="K16" s="36"/>
      <c r="L16" s="36"/>
      <c r="M16" s="42"/>
    </row>
    <row r="17" spans="1:13" s="2" customFormat="1" x14ac:dyDescent="0.2">
      <c r="A17" s="23" t="s">
        <v>23</v>
      </c>
      <c r="B17" s="18">
        <f>SUM(E17:G17)</f>
        <v>0</v>
      </c>
      <c r="C17" s="19">
        <f>(B17/$B$40)*1000</f>
        <v>0</v>
      </c>
      <c r="D17" s="41"/>
      <c r="E17" s="41"/>
      <c r="F17" s="41"/>
      <c r="G17" s="41"/>
      <c r="H17" s="41"/>
      <c r="I17" s="41"/>
      <c r="J17" s="41"/>
      <c r="K17" s="41"/>
      <c r="L17" s="41"/>
      <c r="M17" s="49"/>
    </row>
    <row r="18" spans="1:13" s="2" customFormat="1" x14ac:dyDescent="0.2">
      <c r="A18" s="23" t="s">
        <v>24</v>
      </c>
      <c r="B18" s="18">
        <f>SUM(E18:G18)</f>
        <v>0</v>
      </c>
      <c r="C18" s="19">
        <f>(B18/$B$40)*1000</f>
        <v>0</v>
      </c>
      <c r="D18" s="41"/>
      <c r="E18" s="41"/>
      <c r="F18" s="41"/>
      <c r="G18" s="41"/>
      <c r="H18" s="41"/>
      <c r="I18" s="41"/>
      <c r="J18" s="41"/>
      <c r="K18" s="41"/>
      <c r="L18" s="41"/>
      <c r="M18" s="49"/>
    </row>
    <row r="19" spans="1:13" s="2" customFormat="1" x14ac:dyDescent="0.2">
      <c r="A19" s="23" t="s">
        <v>25</v>
      </c>
      <c r="B19" s="18">
        <f>SUM(E19:G19)</f>
        <v>1</v>
      </c>
      <c r="C19" s="19">
        <f>(B19/$B$40)*1000</f>
        <v>0.13439053890606101</v>
      </c>
      <c r="D19" s="41"/>
      <c r="E19" s="41"/>
      <c r="F19" s="41"/>
      <c r="G19" s="41">
        <v>1</v>
      </c>
      <c r="H19" s="41">
        <v>1</v>
      </c>
      <c r="I19" s="41"/>
      <c r="J19" s="41"/>
      <c r="K19" s="41"/>
      <c r="L19" s="41"/>
      <c r="M19" s="49"/>
    </row>
    <row r="20" spans="1:13" s="2" customFormat="1" x14ac:dyDescent="0.2">
      <c r="A20" s="23" t="s">
        <v>26</v>
      </c>
      <c r="B20" s="18">
        <f>SUM(E20:G20)</f>
        <v>0</v>
      </c>
      <c r="C20" s="19">
        <f>(B20/$B$40)*1000</f>
        <v>0</v>
      </c>
      <c r="D20" s="41"/>
      <c r="E20" s="41"/>
      <c r="F20" s="41"/>
      <c r="G20" s="41"/>
      <c r="H20" s="41"/>
      <c r="I20" s="41"/>
      <c r="J20" s="41"/>
      <c r="K20" s="41"/>
      <c r="L20" s="41"/>
      <c r="M20" s="49"/>
    </row>
    <row r="21" spans="1:13" s="2" customFormat="1" ht="12" x14ac:dyDescent="0.2">
      <c r="A21" s="80" t="s">
        <v>27</v>
      </c>
      <c r="B21" s="77">
        <f>SUM(B17:B20)</f>
        <v>1</v>
      </c>
      <c r="C21" s="78">
        <f>(B21/$B$40)*1000</f>
        <v>0.13439053890606101</v>
      </c>
      <c r="D21" s="83">
        <f>SUM(D17:D20)</f>
        <v>0</v>
      </c>
      <c r="E21" s="83">
        <f t="shared" ref="E21:M21" si="2">SUM(E17:E20)</f>
        <v>0</v>
      </c>
      <c r="F21" s="83">
        <f t="shared" si="2"/>
        <v>0</v>
      </c>
      <c r="G21" s="83">
        <f t="shared" si="2"/>
        <v>1</v>
      </c>
      <c r="H21" s="83">
        <f t="shared" si="2"/>
        <v>1</v>
      </c>
      <c r="I21" s="83">
        <f t="shared" si="2"/>
        <v>0</v>
      </c>
      <c r="J21" s="83">
        <f t="shared" si="2"/>
        <v>0</v>
      </c>
      <c r="K21" s="83">
        <f t="shared" si="2"/>
        <v>0</v>
      </c>
      <c r="L21" s="83">
        <f t="shared" si="2"/>
        <v>0</v>
      </c>
      <c r="M21" s="84">
        <f t="shared" si="2"/>
        <v>0</v>
      </c>
    </row>
    <row r="22" spans="1:13" s="2" customFormat="1" ht="12" x14ac:dyDescent="0.2">
      <c r="A22" s="20" t="s">
        <v>28</v>
      </c>
      <c r="B22" s="37"/>
      <c r="C22" s="22"/>
      <c r="D22" s="18"/>
      <c r="E22" s="18"/>
      <c r="F22" s="18"/>
      <c r="G22" s="18"/>
      <c r="H22" s="18"/>
      <c r="I22" s="37"/>
      <c r="J22" s="37"/>
      <c r="K22" s="37"/>
      <c r="L22" s="37"/>
      <c r="M22" s="39"/>
    </row>
    <row r="23" spans="1:13" s="2" customFormat="1" x14ac:dyDescent="0.2">
      <c r="A23" s="26" t="s">
        <v>29</v>
      </c>
      <c r="B23" s="18">
        <f>SUM(E23:G23)</f>
        <v>0</v>
      </c>
      <c r="C23" s="19">
        <f t="shared" ref="C23:C39" si="3">(B23/$B$40)*1000</f>
        <v>0</v>
      </c>
      <c r="D23" s="40"/>
      <c r="E23" s="40"/>
      <c r="F23" s="40"/>
      <c r="G23" s="40"/>
      <c r="H23" s="40"/>
      <c r="I23" s="40"/>
      <c r="J23" s="40"/>
      <c r="K23" s="40"/>
      <c r="L23" s="40"/>
      <c r="M23" s="48"/>
    </row>
    <row r="24" spans="1:13" s="2" customFormat="1" x14ac:dyDescent="0.2">
      <c r="A24" s="26" t="s">
        <v>30</v>
      </c>
      <c r="B24" s="18">
        <f t="shared" ref="B24:B39" si="4">SUM(E24:G24)</f>
        <v>4</v>
      </c>
      <c r="C24" s="19">
        <f t="shared" si="3"/>
        <v>0.53756215562424403</v>
      </c>
      <c r="D24" s="41">
        <v>2</v>
      </c>
      <c r="E24" s="54"/>
      <c r="F24" s="54">
        <v>2</v>
      </c>
      <c r="G24" s="41">
        <v>2</v>
      </c>
      <c r="H24" s="41">
        <v>3</v>
      </c>
      <c r="I24" s="41">
        <v>1</v>
      </c>
      <c r="J24" s="41"/>
      <c r="K24" s="41"/>
      <c r="L24" s="41"/>
      <c r="M24" s="49"/>
    </row>
    <row r="25" spans="1:13" s="2" customFormat="1" x14ac:dyDescent="0.2">
      <c r="A25" s="26" t="s">
        <v>31</v>
      </c>
      <c r="B25" s="18">
        <f t="shared" si="4"/>
        <v>0</v>
      </c>
      <c r="C25" s="19">
        <f t="shared" si="3"/>
        <v>0</v>
      </c>
      <c r="D25" s="41"/>
      <c r="E25" s="54"/>
      <c r="F25" s="54"/>
      <c r="G25" s="41"/>
      <c r="H25" s="41"/>
      <c r="I25" s="41"/>
      <c r="J25" s="41"/>
      <c r="K25" s="41"/>
      <c r="L25" s="41"/>
      <c r="M25" s="49"/>
    </row>
    <row r="26" spans="1:13" s="2" customFormat="1" x14ac:dyDescent="0.2">
      <c r="A26" s="26" t="s">
        <v>32</v>
      </c>
      <c r="B26" s="18">
        <f t="shared" si="4"/>
        <v>0</v>
      </c>
      <c r="C26" s="19">
        <f t="shared" si="3"/>
        <v>0</v>
      </c>
      <c r="D26" s="41"/>
      <c r="E26" s="54"/>
      <c r="F26" s="54"/>
      <c r="G26" s="41"/>
      <c r="H26" s="41"/>
      <c r="I26" s="41"/>
      <c r="J26" s="41"/>
      <c r="K26" s="41"/>
      <c r="L26" s="41"/>
      <c r="M26" s="49"/>
    </row>
    <row r="27" spans="1:13" s="2" customFormat="1" x14ac:dyDescent="0.2">
      <c r="A27" s="26" t="s">
        <v>33</v>
      </c>
      <c r="B27" s="18">
        <f t="shared" si="4"/>
        <v>0</v>
      </c>
      <c r="C27" s="19">
        <f t="shared" si="3"/>
        <v>0</v>
      </c>
      <c r="D27" s="41"/>
      <c r="E27" s="54"/>
      <c r="F27" s="54"/>
      <c r="G27" s="41"/>
      <c r="H27" s="41"/>
      <c r="I27" s="41"/>
      <c r="J27" s="41"/>
      <c r="K27" s="41"/>
      <c r="L27" s="41"/>
      <c r="M27" s="49"/>
    </row>
    <row r="28" spans="1:13" s="2" customFormat="1" x14ac:dyDescent="0.2">
      <c r="A28" s="26" t="s">
        <v>34</v>
      </c>
      <c r="B28" s="18">
        <f t="shared" si="4"/>
        <v>0</v>
      </c>
      <c r="C28" s="19">
        <f t="shared" si="3"/>
        <v>0</v>
      </c>
      <c r="D28" s="41"/>
      <c r="E28" s="54"/>
      <c r="F28" s="54"/>
      <c r="G28" s="41"/>
      <c r="H28" s="41"/>
      <c r="I28" s="41"/>
      <c r="J28" s="41"/>
      <c r="K28" s="41"/>
      <c r="L28" s="41"/>
      <c r="M28" s="49"/>
    </row>
    <row r="29" spans="1:13" s="2" customFormat="1" x14ac:dyDescent="0.2">
      <c r="A29" s="26" t="s">
        <v>35</v>
      </c>
      <c r="B29" s="18">
        <f t="shared" si="4"/>
        <v>0</v>
      </c>
      <c r="C29" s="19">
        <f t="shared" si="3"/>
        <v>0</v>
      </c>
      <c r="D29" s="41"/>
      <c r="E29" s="54"/>
      <c r="F29" s="54"/>
      <c r="G29" s="41"/>
      <c r="H29" s="41"/>
      <c r="I29" s="41"/>
      <c r="J29" s="41"/>
      <c r="K29" s="41"/>
      <c r="L29" s="41"/>
      <c r="M29" s="49"/>
    </row>
    <row r="30" spans="1:13" s="2" customFormat="1" x14ac:dyDescent="0.2">
      <c r="A30" s="26" t="s">
        <v>36</v>
      </c>
      <c r="B30" s="18">
        <f t="shared" si="4"/>
        <v>0</v>
      </c>
      <c r="C30" s="19">
        <f t="shared" si="3"/>
        <v>0</v>
      </c>
      <c r="D30" s="41"/>
      <c r="E30" s="54"/>
      <c r="F30" s="54"/>
      <c r="G30" s="41"/>
      <c r="H30" s="41"/>
      <c r="I30" s="41"/>
      <c r="J30" s="41"/>
      <c r="K30" s="41"/>
      <c r="L30" s="41"/>
      <c r="M30" s="49"/>
    </row>
    <row r="31" spans="1:13" s="2" customFormat="1" x14ac:dyDescent="0.2">
      <c r="A31" s="26" t="s">
        <v>37</v>
      </c>
      <c r="B31" s="18">
        <f t="shared" si="4"/>
        <v>0</v>
      </c>
      <c r="C31" s="19">
        <f t="shared" si="3"/>
        <v>0</v>
      </c>
      <c r="D31" s="41"/>
      <c r="E31" s="54"/>
      <c r="F31" s="54"/>
      <c r="G31" s="41"/>
      <c r="H31" s="41"/>
      <c r="I31" s="41"/>
      <c r="J31" s="41"/>
      <c r="K31" s="41"/>
      <c r="L31" s="41"/>
      <c r="M31" s="49"/>
    </row>
    <row r="32" spans="1:13" s="2" customFormat="1" x14ac:dyDescent="0.2">
      <c r="A32" s="26" t="s">
        <v>38</v>
      </c>
      <c r="B32" s="18">
        <f t="shared" si="4"/>
        <v>4</v>
      </c>
      <c r="C32" s="19">
        <f t="shared" si="3"/>
        <v>0.53756215562424403</v>
      </c>
      <c r="D32" s="41">
        <v>3</v>
      </c>
      <c r="E32" s="54"/>
      <c r="F32" s="54"/>
      <c r="G32" s="41">
        <v>4</v>
      </c>
      <c r="H32" s="41">
        <v>4</v>
      </c>
      <c r="I32" s="41"/>
      <c r="J32" s="41"/>
      <c r="K32" s="41"/>
      <c r="L32" s="41"/>
      <c r="M32" s="49"/>
    </row>
    <row r="33" spans="1:13" s="2" customFormat="1" x14ac:dyDescent="0.2">
      <c r="A33" s="23" t="s">
        <v>18</v>
      </c>
      <c r="B33" s="18">
        <f t="shared" si="4"/>
        <v>0</v>
      </c>
      <c r="C33" s="19">
        <f>(B33/$B$40)*1000</f>
        <v>0</v>
      </c>
      <c r="D33" s="41"/>
      <c r="E33" s="54"/>
      <c r="F33" s="54"/>
      <c r="G33" s="41"/>
      <c r="H33" s="41"/>
      <c r="I33" s="41"/>
      <c r="J33" s="41"/>
      <c r="K33" s="41"/>
      <c r="L33" s="41"/>
      <c r="M33" s="49"/>
    </row>
    <row r="34" spans="1:13" s="2" customFormat="1" x14ac:dyDescent="0.2">
      <c r="A34" s="26" t="s">
        <v>39</v>
      </c>
      <c r="B34" s="18">
        <f t="shared" si="4"/>
        <v>1</v>
      </c>
      <c r="C34" s="19">
        <f t="shared" si="3"/>
        <v>0.13439053890606101</v>
      </c>
      <c r="D34" s="41"/>
      <c r="E34" s="54"/>
      <c r="F34" s="54"/>
      <c r="G34" s="43">
        <v>1</v>
      </c>
      <c r="H34" s="41">
        <v>1</v>
      </c>
      <c r="I34" s="41"/>
      <c r="J34" s="41"/>
      <c r="K34" s="41"/>
      <c r="L34" s="41"/>
      <c r="M34" s="49"/>
    </row>
    <row r="35" spans="1:13" s="2" customFormat="1" x14ac:dyDescent="0.2">
      <c r="A35" s="26" t="s">
        <v>40</v>
      </c>
      <c r="B35" s="18">
        <f t="shared" si="4"/>
        <v>0</v>
      </c>
      <c r="C35" s="19">
        <f t="shared" si="3"/>
        <v>0</v>
      </c>
      <c r="D35" s="41"/>
      <c r="E35" s="54"/>
      <c r="F35" s="54"/>
      <c r="G35" s="43"/>
      <c r="H35" s="41"/>
      <c r="I35" s="41"/>
      <c r="J35" s="41"/>
      <c r="K35" s="41"/>
      <c r="L35" s="41"/>
      <c r="M35" s="49"/>
    </row>
    <row r="36" spans="1:13" s="2" customFormat="1" x14ac:dyDescent="0.2">
      <c r="A36" s="26" t="s">
        <v>41</v>
      </c>
      <c r="B36" s="18">
        <f t="shared" si="4"/>
        <v>0</v>
      </c>
      <c r="C36" s="19">
        <f t="shared" si="3"/>
        <v>0</v>
      </c>
      <c r="D36" s="41"/>
      <c r="E36" s="54"/>
      <c r="F36" s="54"/>
      <c r="G36" s="43"/>
      <c r="H36" s="41"/>
      <c r="I36" s="41"/>
      <c r="J36" s="41"/>
      <c r="K36" s="41"/>
      <c r="L36" s="41"/>
      <c r="M36" s="49"/>
    </row>
    <row r="37" spans="1:13" s="2" customFormat="1" x14ac:dyDescent="0.2">
      <c r="A37" s="26" t="s">
        <v>42</v>
      </c>
      <c r="B37" s="18">
        <f t="shared" si="4"/>
        <v>0</v>
      </c>
      <c r="C37" s="19">
        <f t="shared" si="3"/>
        <v>0</v>
      </c>
      <c r="D37" s="41"/>
      <c r="E37" s="54"/>
      <c r="F37" s="54"/>
      <c r="G37" s="43"/>
      <c r="H37" s="41"/>
      <c r="I37" s="41"/>
      <c r="J37" s="41"/>
      <c r="K37" s="41"/>
      <c r="L37" s="41"/>
      <c r="M37" s="49"/>
    </row>
    <row r="38" spans="1:13" s="2" customFormat="1" x14ac:dyDescent="0.2">
      <c r="A38" s="26" t="s">
        <v>43</v>
      </c>
      <c r="B38" s="18">
        <f t="shared" si="4"/>
        <v>0</v>
      </c>
      <c r="C38" s="19">
        <f t="shared" si="3"/>
        <v>0</v>
      </c>
      <c r="D38" s="41"/>
      <c r="E38" s="54"/>
      <c r="F38" s="54"/>
      <c r="G38" s="43"/>
      <c r="H38" s="41"/>
      <c r="I38" s="41"/>
      <c r="J38" s="41"/>
      <c r="K38" s="41"/>
      <c r="L38" s="41"/>
      <c r="M38" s="49"/>
    </row>
    <row r="39" spans="1:13" s="2" customFormat="1" x14ac:dyDescent="0.2">
      <c r="A39" s="26" t="s">
        <v>44</v>
      </c>
      <c r="B39" s="18">
        <f t="shared" si="4"/>
        <v>0</v>
      </c>
      <c r="C39" s="19">
        <f t="shared" si="3"/>
        <v>0</v>
      </c>
      <c r="D39" s="41"/>
      <c r="E39" s="54"/>
      <c r="F39" s="54"/>
      <c r="G39" s="41"/>
      <c r="H39" s="41"/>
      <c r="I39" s="41"/>
      <c r="J39" s="41"/>
      <c r="K39" s="41"/>
      <c r="L39" s="41"/>
      <c r="M39" s="50"/>
    </row>
    <row r="40" spans="1:13" s="3" customFormat="1" ht="12" x14ac:dyDescent="0.2">
      <c r="A40" s="27" t="s">
        <v>52</v>
      </c>
      <c r="B40" s="28">
        <f>SUM(E40:G40)</f>
        <v>7441</v>
      </c>
      <c r="C40" s="29"/>
      <c r="D40" s="28">
        <v>3664</v>
      </c>
      <c r="E40" s="28">
        <v>3048</v>
      </c>
      <c r="F40" s="28">
        <v>2238</v>
      </c>
      <c r="G40" s="28">
        <v>2155</v>
      </c>
      <c r="H40" s="28">
        <v>6959</v>
      </c>
      <c r="I40" s="28">
        <v>307</v>
      </c>
      <c r="J40" s="28">
        <v>46</v>
      </c>
      <c r="K40" s="28">
        <v>129</v>
      </c>
      <c r="L40" s="28"/>
      <c r="M40" s="30">
        <v>544</v>
      </c>
    </row>
    <row r="41" spans="1:13" ht="12.75" customHeight="1" x14ac:dyDescent="0.2">
      <c r="A41" s="85" t="s">
        <v>53</v>
      </c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7"/>
    </row>
    <row r="42" spans="1:13" ht="12.75" customHeight="1" x14ac:dyDescent="0.2">
      <c r="A42" s="88"/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90"/>
    </row>
    <row r="43" spans="1:13" ht="12.75" customHeight="1" x14ac:dyDescent="0.2">
      <c r="A43" s="91"/>
      <c r="B43" s="92"/>
      <c r="C43" s="92"/>
      <c r="D43" s="92"/>
      <c r="E43" s="92"/>
      <c r="F43" s="92"/>
      <c r="G43" s="92"/>
      <c r="H43" s="92"/>
      <c r="I43" s="92"/>
      <c r="J43" s="92"/>
      <c r="K43" s="92"/>
      <c r="L43" s="92"/>
      <c r="M43" s="93"/>
    </row>
  </sheetData>
  <mergeCells count="3">
    <mergeCell ref="A41:M43"/>
    <mergeCell ref="A1:M2"/>
    <mergeCell ref="A3:M4"/>
  </mergeCells>
  <phoneticPr fontId="5" type="noConversion"/>
  <conditionalFormatting sqref="D11:G14 I11:M14 I23:M39 D24:G39 D23 G23">
    <cfRule type="cellIs" dxfId="389" priority="6" stopIfTrue="1" operator="equal">
      <formula>0</formula>
    </cfRule>
  </conditionalFormatting>
  <conditionalFormatting sqref="H23:H39">
    <cfRule type="cellIs" dxfId="388" priority="5" stopIfTrue="1" operator="equal">
      <formula>0</formula>
    </cfRule>
  </conditionalFormatting>
  <conditionalFormatting sqref="D17:D20 F17:F20 H17:H20 J17:J20 L17:L20">
    <cfRule type="cellIs" dxfId="387" priority="4" stopIfTrue="1" operator="equal">
      <formula>0</formula>
    </cfRule>
  </conditionalFormatting>
  <conditionalFormatting sqref="E17:E20 G17:G20 I17:I20 K17:K20">
    <cfRule type="cellIs" dxfId="386" priority="3" stopIfTrue="1" operator="equal">
      <formula>0</formula>
    </cfRule>
  </conditionalFormatting>
  <conditionalFormatting sqref="E23:F23">
    <cfRule type="cellIs" dxfId="385" priority="2" stopIfTrue="1" operator="equal">
      <formula>0</formula>
    </cfRule>
  </conditionalFormatting>
  <conditionalFormatting sqref="M17:M20">
    <cfRule type="cellIs" dxfId="384" priority="1" stopIfTrue="1" operator="equal">
      <formula>0</formula>
    </cfRule>
  </conditionalFormatting>
  <printOptions gridLines="1"/>
  <pageMargins left="0.75" right="0.75" top="1" bottom="1" header="0.5" footer="0.5"/>
  <pageSetup scale="88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M43"/>
  <sheetViews>
    <sheetView topLeftCell="A7" workbookViewId="0">
      <selection activeCell="N1" sqref="N1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7" width="5.42578125" customWidth="1"/>
    <col min="8" max="8" width="5.42578125" bestFit="1" customWidth="1"/>
    <col min="9" max="9" width="5.42578125" customWidth="1"/>
    <col min="10" max="10" width="8.5703125" bestFit="1" customWidth="1"/>
    <col min="11" max="11" width="6" bestFit="1" customWidth="1"/>
    <col min="12" max="12" width="8.42578125" bestFit="1" customWidth="1"/>
    <col min="13" max="13" width="7.5703125" bestFit="1" customWidth="1"/>
  </cols>
  <sheetData>
    <row r="1" spans="1:13" ht="12.75" customHeight="1" x14ac:dyDescent="0.2">
      <c r="A1" s="94" t="s">
        <v>74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</row>
    <row r="2" spans="1:13" s="1" customFormat="1" ht="12.75" customHeight="1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</row>
    <row r="3" spans="1:13" s="4" customFormat="1" ht="15.75" customHeight="1" x14ac:dyDescent="0.2">
      <c r="A3" s="96" t="s">
        <v>47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8"/>
    </row>
    <row r="4" spans="1:13" s="4" customFormat="1" ht="15.75" customHeight="1" x14ac:dyDescent="0.2">
      <c r="A4" s="99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1"/>
    </row>
    <row r="5" spans="1:13" s="4" customFormat="1" ht="12" x14ac:dyDescent="0.2">
      <c r="A5" s="8"/>
      <c r="B5" s="9"/>
      <c r="C5" s="9" t="s">
        <v>0</v>
      </c>
      <c r="D5" s="9"/>
      <c r="E5" s="9"/>
      <c r="F5" s="9"/>
      <c r="G5" s="9"/>
      <c r="H5" s="9"/>
      <c r="I5" s="9"/>
      <c r="J5" s="9" t="s">
        <v>1</v>
      </c>
      <c r="K5" s="9"/>
      <c r="L5" s="9"/>
      <c r="M5" s="10"/>
    </row>
    <row r="6" spans="1:13" s="4" customFormat="1" ht="12" x14ac:dyDescent="0.2">
      <c r="A6" s="8"/>
      <c r="B6" s="9" t="s">
        <v>2</v>
      </c>
      <c r="C6" s="11" t="s">
        <v>49</v>
      </c>
      <c r="D6" s="9"/>
      <c r="E6" s="9" t="s">
        <v>3</v>
      </c>
      <c r="F6" s="9" t="s">
        <v>3</v>
      </c>
      <c r="G6" s="9" t="s">
        <v>3</v>
      </c>
      <c r="H6" s="9"/>
      <c r="I6" s="9"/>
      <c r="J6" s="9" t="s">
        <v>4</v>
      </c>
      <c r="K6" s="9" t="s">
        <v>5</v>
      </c>
      <c r="L6" s="9"/>
      <c r="M6" s="10"/>
    </row>
    <row r="7" spans="1:13" s="5" customFormat="1" ht="12" x14ac:dyDescent="0.2">
      <c r="A7" s="12"/>
      <c r="B7" s="13" t="s">
        <v>48</v>
      </c>
      <c r="C7" s="13" t="s">
        <v>6</v>
      </c>
      <c r="D7" s="14" t="s">
        <v>45</v>
      </c>
      <c r="E7" s="15" t="s">
        <v>51</v>
      </c>
      <c r="F7" s="14" t="s">
        <v>7</v>
      </c>
      <c r="G7" s="14" t="s">
        <v>8</v>
      </c>
      <c r="H7" s="14" t="s">
        <v>9</v>
      </c>
      <c r="I7" s="14" t="s">
        <v>10</v>
      </c>
      <c r="J7" s="14" t="s">
        <v>11</v>
      </c>
      <c r="K7" s="14" t="s">
        <v>12</v>
      </c>
      <c r="L7" s="14" t="s">
        <v>13</v>
      </c>
      <c r="M7" s="16" t="s">
        <v>14</v>
      </c>
    </row>
    <row r="8" spans="1:13" s="5" customFormat="1" ht="12" x14ac:dyDescent="0.2">
      <c r="A8" s="17" t="s">
        <v>46</v>
      </c>
      <c r="B8" s="77">
        <f>(SUM(B23:B39))+B15+B21</f>
        <v>3</v>
      </c>
      <c r="C8" s="78">
        <f>(B8/$B$40)*1000</f>
        <v>2.9041626331074539</v>
      </c>
      <c r="D8" s="77">
        <f t="shared" ref="D8:M8" si="0">(SUM(D23:D39))+D15+D21</f>
        <v>0</v>
      </c>
      <c r="E8" s="77">
        <f t="shared" si="0"/>
        <v>0</v>
      </c>
      <c r="F8" s="77">
        <f t="shared" si="0"/>
        <v>1</v>
      </c>
      <c r="G8" s="77">
        <f t="shared" si="0"/>
        <v>2</v>
      </c>
      <c r="H8" s="77">
        <f t="shared" si="0"/>
        <v>2</v>
      </c>
      <c r="I8" s="77">
        <f t="shared" si="0"/>
        <v>0</v>
      </c>
      <c r="J8" s="77">
        <f t="shared" si="0"/>
        <v>0</v>
      </c>
      <c r="K8" s="77">
        <f t="shared" si="0"/>
        <v>0</v>
      </c>
      <c r="L8" s="77">
        <f t="shared" si="0"/>
        <v>1</v>
      </c>
      <c r="M8" s="79">
        <f t="shared" si="0"/>
        <v>0</v>
      </c>
    </row>
    <row r="9" spans="1:13" s="5" customFormat="1" ht="12" x14ac:dyDescent="0.2">
      <c r="A9" s="17"/>
      <c r="B9" s="18"/>
      <c r="C9" s="19"/>
      <c r="D9" s="18"/>
      <c r="E9" s="18"/>
      <c r="F9" s="18"/>
      <c r="G9" s="18"/>
      <c r="H9" s="18"/>
      <c r="I9" s="18"/>
      <c r="J9" s="18"/>
      <c r="K9" s="18"/>
      <c r="L9" s="18"/>
      <c r="M9" s="38"/>
    </row>
    <row r="10" spans="1:13" s="2" customFormat="1" ht="12" x14ac:dyDescent="0.2">
      <c r="A10" s="20" t="s">
        <v>15</v>
      </c>
      <c r="B10" s="21"/>
      <c r="C10" s="22"/>
      <c r="D10" s="37"/>
      <c r="E10" s="18"/>
      <c r="F10" s="18"/>
      <c r="G10" s="18"/>
      <c r="H10" s="37"/>
      <c r="I10" s="37"/>
      <c r="J10" s="37"/>
      <c r="K10" s="37"/>
      <c r="L10" s="37"/>
      <c r="M10" s="39"/>
    </row>
    <row r="11" spans="1:13" s="2" customFormat="1" x14ac:dyDescent="0.2">
      <c r="A11" s="23" t="s">
        <v>16</v>
      </c>
      <c r="B11" s="18">
        <f>SUM(E11:G11)</f>
        <v>0</v>
      </c>
      <c r="C11" s="19">
        <f>(B11/$B$40)*1000</f>
        <v>0</v>
      </c>
      <c r="D11" s="40"/>
      <c r="E11" s="40"/>
      <c r="F11" s="40"/>
      <c r="G11" s="40"/>
      <c r="H11" s="40"/>
      <c r="I11" s="53"/>
      <c r="J11" s="53"/>
      <c r="K11" s="53"/>
      <c r="L11" s="53"/>
      <c r="M11" s="51"/>
    </row>
    <row r="12" spans="1:13" s="2" customFormat="1" x14ac:dyDescent="0.2">
      <c r="A12" s="23" t="s">
        <v>17</v>
      </c>
      <c r="B12" s="18">
        <f>SUM(E12:G12)</f>
        <v>0</v>
      </c>
      <c r="C12" s="19">
        <f>(B12/$B$40)*1000</f>
        <v>0</v>
      </c>
      <c r="D12" s="41"/>
      <c r="E12" s="41"/>
      <c r="F12" s="41"/>
      <c r="G12" s="41"/>
      <c r="H12" s="41"/>
      <c r="I12" s="54"/>
      <c r="J12" s="54"/>
      <c r="K12" s="54"/>
      <c r="L12" s="54"/>
      <c r="M12" s="52"/>
    </row>
    <row r="13" spans="1:13" s="2" customFormat="1" x14ac:dyDescent="0.2">
      <c r="A13" s="23" t="s">
        <v>19</v>
      </c>
      <c r="B13" s="18">
        <f>SUM(E13:G13)</f>
        <v>0</v>
      </c>
      <c r="C13" s="19">
        <f>(B13/$B$40)*1000</f>
        <v>0</v>
      </c>
      <c r="D13" s="41"/>
      <c r="E13" s="41"/>
      <c r="F13" s="41"/>
      <c r="G13" s="41"/>
      <c r="H13" s="41"/>
      <c r="I13" s="54"/>
      <c r="J13" s="54"/>
      <c r="K13" s="54"/>
      <c r="L13" s="54"/>
      <c r="M13" s="52"/>
    </row>
    <row r="14" spans="1:13" s="2" customFormat="1" x14ac:dyDescent="0.2">
      <c r="A14" s="23" t="s">
        <v>20</v>
      </c>
      <c r="B14" s="18">
        <f>SUM(E14:G14)</f>
        <v>0</v>
      </c>
      <c r="C14" s="19">
        <f>(B14/$B$40)*1000</f>
        <v>0</v>
      </c>
      <c r="D14" s="41"/>
      <c r="E14" s="41"/>
      <c r="F14" s="41"/>
      <c r="G14" s="41"/>
      <c r="H14" s="41"/>
      <c r="I14" s="54"/>
      <c r="J14" s="54"/>
      <c r="K14" s="54"/>
      <c r="L14" s="54"/>
      <c r="M14" s="52"/>
    </row>
    <row r="15" spans="1:13" s="6" customFormat="1" ht="12" x14ac:dyDescent="0.2">
      <c r="A15" s="80" t="s">
        <v>21</v>
      </c>
      <c r="B15" s="83">
        <f>SUM(B11:B14)</f>
        <v>0</v>
      </c>
      <c r="C15" s="78">
        <f>(B15/B40)*1000</f>
        <v>0</v>
      </c>
      <c r="D15" s="83">
        <f t="shared" ref="D15:M15" si="1">SUM(D11:D14)</f>
        <v>0</v>
      </c>
      <c r="E15" s="83">
        <f t="shared" si="1"/>
        <v>0</v>
      </c>
      <c r="F15" s="83">
        <f t="shared" si="1"/>
        <v>0</v>
      </c>
      <c r="G15" s="83">
        <f t="shared" si="1"/>
        <v>0</v>
      </c>
      <c r="H15" s="83">
        <f t="shared" si="1"/>
        <v>0</v>
      </c>
      <c r="I15" s="83">
        <f t="shared" si="1"/>
        <v>0</v>
      </c>
      <c r="J15" s="83">
        <f t="shared" si="1"/>
        <v>0</v>
      </c>
      <c r="K15" s="83">
        <f t="shared" si="1"/>
        <v>0</v>
      </c>
      <c r="L15" s="83">
        <f t="shared" si="1"/>
        <v>0</v>
      </c>
      <c r="M15" s="84">
        <f t="shared" si="1"/>
        <v>0</v>
      </c>
    </row>
    <row r="16" spans="1:13" s="6" customFormat="1" ht="12" x14ac:dyDescent="0.2">
      <c r="A16" s="24" t="s">
        <v>22</v>
      </c>
      <c r="B16" s="36"/>
      <c r="C16" s="25"/>
      <c r="D16" s="36"/>
      <c r="E16" s="36"/>
      <c r="F16" s="36"/>
      <c r="G16" s="36"/>
      <c r="H16" s="36"/>
      <c r="I16" s="36"/>
      <c r="J16" s="36"/>
      <c r="K16" s="36"/>
      <c r="L16" s="36"/>
      <c r="M16" s="42"/>
    </row>
    <row r="17" spans="1:13" s="2" customFormat="1" x14ac:dyDescent="0.2">
      <c r="A17" s="23" t="s">
        <v>23</v>
      </c>
      <c r="B17" s="18">
        <f>SUM(E17:G17)</f>
        <v>0</v>
      </c>
      <c r="C17" s="19">
        <f>(B17/$B$40)*1000</f>
        <v>0</v>
      </c>
      <c r="D17" s="41"/>
      <c r="E17" s="41"/>
      <c r="F17" s="41"/>
      <c r="G17" s="41"/>
      <c r="H17" s="41"/>
      <c r="I17" s="41"/>
      <c r="J17" s="41"/>
      <c r="K17" s="41"/>
      <c r="L17" s="41"/>
      <c r="M17" s="49"/>
    </row>
    <row r="18" spans="1:13" s="2" customFormat="1" x14ac:dyDescent="0.2">
      <c r="A18" s="23" t="s">
        <v>24</v>
      </c>
      <c r="B18" s="18">
        <f>SUM(E18:G18)</f>
        <v>0</v>
      </c>
      <c r="C18" s="19">
        <f>(B18/$B$40)*1000</f>
        <v>0</v>
      </c>
      <c r="D18" s="41"/>
      <c r="E18" s="41"/>
      <c r="F18" s="41"/>
      <c r="G18" s="41"/>
      <c r="H18" s="41"/>
      <c r="I18" s="41"/>
      <c r="J18" s="41"/>
      <c r="K18" s="41"/>
      <c r="L18" s="41"/>
      <c r="M18" s="49"/>
    </row>
    <row r="19" spans="1:13" s="2" customFormat="1" x14ac:dyDescent="0.2">
      <c r="A19" s="23" t="s">
        <v>25</v>
      </c>
      <c r="B19" s="18">
        <f>SUM(E19:G19)</f>
        <v>0</v>
      </c>
      <c r="C19" s="19">
        <f>(B19/$B$40)*1000</f>
        <v>0</v>
      </c>
      <c r="D19" s="41"/>
      <c r="E19" s="41"/>
      <c r="F19" s="41"/>
      <c r="G19" s="41"/>
      <c r="H19" s="41"/>
      <c r="I19" s="41"/>
      <c r="J19" s="41"/>
      <c r="K19" s="41"/>
      <c r="L19" s="41"/>
      <c r="M19" s="49"/>
    </row>
    <row r="20" spans="1:13" s="2" customFormat="1" x14ac:dyDescent="0.2">
      <c r="A20" s="23" t="s">
        <v>26</v>
      </c>
      <c r="B20" s="18">
        <f>SUM(E20:G20)</f>
        <v>0</v>
      </c>
      <c r="C20" s="19">
        <f>(B20/$B$40)*1000</f>
        <v>0</v>
      </c>
      <c r="D20" s="41"/>
      <c r="E20" s="41"/>
      <c r="F20" s="41"/>
      <c r="G20" s="41"/>
      <c r="H20" s="41"/>
      <c r="I20" s="41"/>
      <c r="J20" s="41"/>
      <c r="K20" s="41"/>
      <c r="L20" s="41"/>
      <c r="M20" s="49"/>
    </row>
    <row r="21" spans="1:13" s="2" customFormat="1" ht="12" x14ac:dyDescent="0.2">
      <c r="A21" s="80" t="s">
        <v>27</v>
      </c>
      <c r="B21" s="77">
        <f>SUM(B17:B20)</f>
        <v>0</v>
      </c>
      <c r="C21" s="78">
        <f>(B21/$B$40)*1000</f>
        <v>0</v>
      </c>
      <c r="D21" s="83">
        <f>SUM(D17:D20)</f>
        <v>0</v>
      </c>
      <c r="E21" s="83">
        <f t="shared" ref="E21:M21" si="2">SUM(E17:E20)</f>
        <v>0</v>
      </c>
      <c r="F21" s="83">
        <f t="shared" si="2"/>
        <v>0</v>
      </c>
      <c r="G21" s="83">
        <f t="shared" si="2"/>
        <v>0</v>
      </c>
      <c r="H21" s="83">
        <f t="shared" si="2"/>
        <v>0</v>
      </c>
      <c r="I21" s="83">
        <f t="shared" si="2"/>
        <v>0</v>
      </c>
      <c r="J21" s="83">
        <f t="shared" si="2"/>
        <v>0</v>
      </c>
      <c r="K21" s="83">
        <f t="shared" si="2"/>
        <v>0</v>
      </c>
      <c r="L21" s="83">
        <f t="shared" si="2"/>
        <v>0</v>
      </c>
      <c r="M21" s="84">
        <f t="shared" si="2"/>
        <v>0</v>
      </c>
    </row>
    <row r="22" spans="1:13" s="2" customFormat="1" ht="12" x14ac:dyDescent="0.2">
      <c r="A22" s="20" t="s">
        <v>28</v>
      </c>
      <c r="B22" s="37"/>
      <c r="C22" s="22"/>
      <c r="D22" s="18"/>
      <c r="E22" s="18"/>
      <c r="F22" s="18"/>
      <c r="G22" s="18"/>
      <c r="H22" s="18"/>
      <c r="I22" s="37"/>
      <c r="J22" s="37"/>
      <c r="K22" s="37"/>
      <c r="L22" s="37"/>
      <c r="M22" s="39"/>
    </row>
    <row r="23" spans="1:13" s="2" customFormat="1" x14ac:dyDescent="0.2">
      <c r="A23" s="26" t="s">
        <v>29</v>
      </c>
      <c r="B23" s="18">
        <f>SUM(E23:G23)</f>
        <v>2</v>
      </c>
      <c r="C23" s="19">
        <f t="shared" ref="C23:C39" si="3">(B23/$B$40)*1000</f>
        <v>1.936108422071636</v>
      </c>
      <c r="D23" s="40"/>
      <c r="E23" s="40"/>
      <c r="F23" s="40"/>
      <c r="G23" s="40">
        <v>2</v>
      </c>
      <c r="H23" s="40">
        <v>1</v>
      </c>
      <c r="I23" s="40"/>
      <c r="J23" s="40"/>
      <c r="K23" s="40"/>
      <c r="L23" s="40">
        <v>1</v>
      </c>
      <c r="M23" s="48"/>
    </row>
    <row r="24" spans="1:13" s="2" customFormat="1" x14ac:dyDescent="0.2">
      <c r="A24" s="26" t="s">
        <v>30</v>
      </c>
      <c r="B24" s="18">
        <f t="shared" ref="B24:B39" si="4">SUM(E24:G24)</f>
        <v>0</v>
      </c>
      <c r="C24" s="19">
        <f t="shared" si="3"/>
        <v>0</v>
      </c>
      <c r="D24" s="41"/>
      <c r="E24" s="54"/>
      <c r="F24" s="54"/>
      <c r="G24" s="41"/>
      <c r="H24" s="41"/>
      <c r="I24" s="41"/>
      <c r="J24" s="41"/>
      <c r="K24" s="41"/>
      <c r="L24" s="41"/>
      <c r="M24" s="49"/>
    </row>
    <row r="25" spans="1:13" s="2" customFormat="1" x14ac:dyDescent="0.2">
      <c r="A25" s="26" t="s">
        <v>31</v>
      </c>
      <c r="B25" s="18">
        <f t="shared" si="4"/>
        <v>0</v>
      </c>
      <c r="C25" s="19">
        <f t="shared" si="3"/>
        <v>0</v>
      </c>
      <c r="D25" s="41"/>
      <c r="E25" s="54"/>
      <c r="F25" s="54"/>
      <c r="G25" s="41"/>
      <c r="H25" s="41"/>
      <c r="I25" s="41"/>
      <c r="J25" s="41"/>
      <c r="K25" s="41"/>
      <c r="L25" s="41"/>
      <c r="M25" s="49"/>
    </row>
    <row r="26" spans="1:13" s="2" customFormat="1" x14ac:dyDescent="0.2">
      <c r="A26" s="26" t="s">
        <v>32</v>
      </c>
      <c r="B26" s="18">
        <f t="shared" si="4"/>
        <v>0</v>
      </c>
      <c r="C26" s="19">
        <f t="shared" si="3"/>
        <v>0</v>
      </c>
      <c r="D26" s="41"/>
      <c r="E26" s="54"/>
      <c r="F26" s="54"/>
      <c r="G26" s="41"/>
      <c r="H26" s="41"/>
      <c r="I26" s="41"/>
      <c r="J26" s="41"/>
      <c r="K26" s="41"/>
      <c r="L26" s="41"/>
      <c r="M26" s="49"/>
    </row>
    <row r="27" spans="1:13" s="2" customFormat="1" x14ac:dyDescent="0.2">
      <c r="A27" s="26" t="s">
        <v>33</v>
      </c>
      <c r="B27" s="18">
        <f t="shared" si="4"/>
        <v>0</v>
      </c>
      <c r="C27" s="19">
        <f t="shared" si="3"/>
        <v>0</v>
      </c>
      <c r="D27" s="41"/>
      <c r="E27" s="54"/>
      <c r="F27" s="54"/>
      <c r="G27" s="41"/>
      <c r="H27" s="41"/>
      <c r="I27" s="41"/>
      <c r="J27" s="41"/>
      <c r="K27" s="41"/>
      <c r="L27" s="41"/>
      <c r="M27" s="49"/>
    </row>
    <row r="28" spans="1:13" s="2" customFormat="1" x14ac:dyDescent="0.2">
      <c r="A28" s="26" t="s">
        <v>34</v>
      </c>
      <c r="B28" s="18">
        <f t="shared" si="4"/>
        <v>0</v>
      </c>
      <c r="C28" s="19">
        <f t="shared" si="3"/>
        <v>0</v>
      </c>
      <c r="D28" s="41"/>
      <c r="E28" s="54"/>
      <c r="F28" s="54"/>
      <c r="G28" s="41"/>
      <c r="H28" s="41"/>
      <c r="I28" s="41"/>
      <c r="J28" s="41"/>
      <c r="K28" s="41"/>
      <c r="L28" s="41"/>
      <c r="M28" s="49"/>
    </row>
    <row r="29" spans="1:13" s="2" customFormat="1" x14ac:dyDescent="0.2">
      <c r="A29" s="26" t="s">
        <v>35</v>
      </c>
      <c r="B29" s="18">
        <f t="shared" si="4"/>
        <v>0</v>
      </c>
      <c r="C29" s="19">
        <f t="shared" si="3"/>
        <v>0</v>
      </c>
      <c r="D29" s="41"/>
      <c r="E29" s="54"/>
      <c r="F29" s="54"/>
      <c r="G29" s="41"/>
      <c r="H29" s="41"/>
      <c r="I29" s="41"/>
      <c r="J29" s="41"/>
      <c r="K29" s="41"/>
      <c r="L29" s="41"/>
      <c r="M29" s="49"/>
    </row>
    <row r="30" spans="1:13" s="2" customFormat="1" x14ac:dyDescent="0.2">
      <c r="A30" s="26" t="s">
        <v>36</v>
      </c>
      <c r="B30" s="18">
        <f t="shared" si="4"/>
        <v>0</v>
      </c>
      <c r="C30" s="19">
        <f t="shared" si="3"/>
        <v>0</v>
      </c>
      <c r="D30" s="41"/>
      <c r="E30" s="54"/>
      <c r="F30" s="54"/>
      <c r="G30" s="41"/>
      <c r="H30" s="41"/>
      <c r="I30" s="41"/>
      <c r="J30" s="41"/>
      <c r="K30" s="41"/>
      <c r="L30" s="41"/>
      <c r="M30" s="49"/>
    </row>
    <row r="31" spans="1:13" s="2" customFormat="1" x14ac:dyDescent="0.2">
      <c r="A31" s="26" t="s">
        <v>37</v>
      </c>
      <c r="B31" s="18">
        <f t="shared" si="4"/>
        <v>0</v>
      </c>
      <c r="C31" s="19">
        <f t="shared" si="3"/>
        <v>0</v>
      </c>
      <c r="D31" s="41"/>
      <c r="E31" s="54"/>
      <c r="F31" s="54"/>
      <c r="G31" s="41"/>
      <c r="H31" s="41"/>
      <c r="I31" s="41"/>
      <c r="J31" s="41"/>
      <c r="K31" s="41"/>
      <c r="L31" s="41"/>
      <c r="M31" s="49"/>
    </row>
    <row r="32" spans="1:13" s="2" customFormat="1" x14ac:dyDescent="0.2">
      <c r="A32" s="26" t="s">
        <v>38</v>
      </c>
      <c r="B32" s="18">
        <f t="shared" si="4"/>
        <v>0</v>
      </c>
      <c r="C32" s="19">
        <f t="shared" si="3"/>
        <v>0</v>
      </c>
      <c r="D32" s="41"/>
      <c r="E32" s="54"/>
      <c r="F32" s="54"/>
      <c r="G32" s="41"/>
      <c r="H32" s="41"/>
      <c r="I32" s="41"/>
      <c r="J32" s="41"/>
      <c r="K32" s="41"/>
      <c r="L32" s="41"/>
      <c r="M32" s="49"/>
    </row>
    <row r="33" spans="1:13" s="2" customFormat="1" x14ac:dyDescent="0.2">
      <c r="A33" s="23" t="s">
        <v>18</v>
      </c>
      <c r="B33" s="18">
        <f t="shared" si="4"/>
        <v>0</v>
      </c>
      <c r="C33" s="19">
        <f>(B33/$B$40)*1000</f>
        <v>0</v>
      </c>
      <c r="D33" s="41"/>
      <c r="E33" s="54"/>
      <c r="F33" s="54"/>
      <c r="G33" s="41"/>
      <c r="H33" s="41"/>
      <c r="I33" s="41"/>
      <c r="J33" s="41"/>
      <c r="K33" s="41"/>
      <c r="L33" s="41"/>
      <c r="M33" s="49"/>
    </row>
    <row r="34" spans="1:13" s="2" customFormat="1" x14ac:dyDescent="0.2">
      <c r="A34" s="26" t="s">
        <v>39</v>
      </c>
      <c r="B34" s="18">
        <f t="shared" si="4"/>
        <v>1</v>
      </c>
      <c r="C34" s="19">
        <f t="shared" si="3"/>
        <v>0.96805421103581801</v>
      </c>
      <c r="D34" s="41"/>
      <c r="E34" s="54"/>
      <c r="F34" s="54">
        <v>1</v>
      </c>
      <c r="G34" s="43"/>
      <c r="H34" s="41">
        <v>1</v>
      </c>
      <c r="I34" s="41"/>
      <c r="J34" s="41"/>
      <c r="K34" s="41"/>
      <c r="L34" s="41"/>
      <c r="M34" s="49"/>
    </row>
    <row r="35" spans="1:13" s="2" customFormat="1" x14ac:dyDescent="0.2">
      <c r="A35" s="26" t="s">
        <v>40</v>
      </c>
      <c r="B35" s="18">
        <f t="shared" si="4"/>
        <v>0</v>
      </c>
      <c r="C35" s="19">
        <f t="shared" si="3"/>
        <v>0</v>
      </c>
      <c r="D35" s="41"/>
      <c r="E35" s="54"/>
      <c r="F35" s="54"/>
      <c r="G35" s="43"/>
      <c r="H35" s="41"/>
      <c r="I35" s="41"/>
      <c r="J35" s="41"/>
      <c r="K35" s="41"/>
      <c r="L35" s="41"/>
      <c r="M35" s="49"/>
    </row>
    <row r="36" spans="1:13" s="2" customFormat="1" x14ac:dyDescent="0.2">
      <c r="A36" s="26" t="s">
        <v>41</v>
      </c>
      <c r="B36" s="18">
        <f t="shared" si="4"/>
        <v>0</v>
      </c>
      <c r="C36" s="19">
        <f t="shared" si="3"/>
        <v>0</v>
      </c>
      <c r="D36" s="41"/>
      <c r="E36" s="54"/>
      <c r="F36" s="54"/>
      <c r="G36" s="43"/>
      <c r="H36" s="41"/>
      <c r="I36" s="41"/>
      <c r="J36" s="41"/>
      <c r="K36" s="41"/>
      <c r="L36" s="41"/>
      <c r="M36" s="49"/>
    </row>
    <row r="37" spans="1:13" s="2" customFormat="1" x14ac:dyDescent="0.2">
      <c r="A37" s="26" t="s">
        <v>42</v>
      </c>
      <c r="B37" s="18">
        <f t="shared" si="4"/>
        <v>0</v>
      </c>
      <c r="C37" s="19">
        <f t="shared" si="3"/>
        <v>0</v>
      </c>
      <c r="D37" s="41"/>
      <c r="E37" s="54"/>
      <c r="F37" s="54"/>
      <c r="G37" s="43"/>
      <c r="H37" s="41"/>
      <c r="I37" s="41"/>
      <c r="J37" s="41"/>
      <c r="K37" s="41"/>
      <c r="L37" s="41"/>
      <c r="M37" s="49"/>
    </row>
    <row r="38" spans="1:13" s="2" customFormat="1" x14ac:dyDescent="0.2">
      <c r="A38" s="26" t="s">
        <v>43</v>
      </c>
      <c r="B38" s="18">
        <f t="shared" si="4"/>
        <v>0</v>
      </c>
      <c r="C38" s="19">
        <f t="shared" si="3"/>
        <v>0</v>
      </c>
      <c r="D38" s="41"/>
      <c r="E38" s="54"/>
      <c r="F38" s="54"/>
      <c r="G38" s="43"/>
      <c r="H38" s="41"/>
      <c r="I38" s="41"/>
      <c r="J38" s="41"/>
      <c r="K38" s="41"/>
      <c r="L38" s="41"/>
      <c r="M38" s="49"/>
    </row>
    <row r="39" spans="1:13" s="2" customFormat="1" x14ac:dyDescent="0.2">
      <c r="A39" s="26" t="s">
        <v>44</v>
      </c>
      <c r="B39" s="18">
        <f t="shared" si="4"/>
        <v>0</v>
      </c>
      <c r="C39" s="19">
        <f t="shared" si="3"/>
        <v>0</v>
      </c>
      <c r="D39" s="41"/>
      <c r="E39" s="54"/>
      <c r="F39" s="54"/>
      <c r="G39" s="41"/>
      <c r="H39" s="41"/>
      <c r="I39" s="41"/>
      <c r="J39" s="41"/>
      <c r="K39" s="41"/>
      <c r="L39" s="41"/>
      <c r="M39" s="50"/>
    </row>
    <row r="40" spans="1:13" s="3" customFormat="1" ht="12" x14ac:dyDescent="0.2">
      <c r="A40" s="27" t="s">
        <v>52</v>
      </c>
      <c r="B40" s="28">
        <f>SUM(E40:G40)</f>
        <v>1033</v>
      </c>
      <c r="C40" s="29"/>
      <c r="D40" s="28">
        <v>498</v>
      </c>
      <c r="E40" s="28">
        <v>435</v>
      </c>
      <c r="F40" s="28">
        <v>293</v>
      </c>
      <c r="G40" s="28">
        <v>305</v>
      </c>
      <c r="H40" s="28">
        <v>980</v>
      </c>
      <c r="I40" s="28">
        <v>23</v>
      </c>
      <c r="J40" s="28">
        <v>13</v>
      </c>
      <c r="K40" s="28">
        <v>17</v>
      </c>
      <c r="L40" s="28"/>
      <c r="M40" s="30">
        <v>48</v>
      </c>
    </row>
    <row r="41" spans="1:13" ht="12.75" customHeight="1" x14ac:dyDescent="0.2">
      <c r="A41" s="85" t="s">
        <v>53</v>
      </c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7"/>
    </row>
    <row r="42" spans="1:13" ht="12.75" customHeight="1" x14ac:dyDescent="0.2">
      <c r="A42" s="88"/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90"/>
    </row>
    <row r="43" spans="1:13" ht="12.75" customHeight="1" x14ac:dyDescent="0.2">
      <c r="A43" s="91"/>
      <c r="B43" s="92"/>
      <c r="C43" s="92"/>
      <c r="D43" s="92"/>
      <c r="E43" s="92"/>
      <c r="F43" s="92"/>
      <c r="G43" s="92"/>
      <c r="H43" s="92"/>
      <c r="I43" s="92"/>
      <c r="J43" s="92"/>
      <c r="K43" s="92"/>
      <c r="L43" s="92"/>
      <c r="M43" s="93"/>
    </row>
  </sheetData>
  <mergeCells count="3">
    <mergeCell ref="A41:M43"/>
    <mergeCell ref="A1:M2"/>
    <mergeCell ref="A3:M4"/>
  </mergeCells>
  <phoneticPr fontId="5" type="noConversion"/>
  <conditionalFormatting sqref="D11:G14 I11:M14 I23:M39 D24:G39 D23 G23">
    <cfRule type="cellIs" dxfId="383" priority="6" stopIfTrue="1" operator="equal">
      <formula>0</formula>
    </cfRule>
  </conditionalFormatting>
  <conditionalFormatting sqref="H23:H39">
    <cfRule type="cellIs" dxfId="382" priority="5" stopIfTrue="1" operator="equal">
      <formula>0</formula>
    </cfRule>
  </conditionalFormatting>
  <conditionalFormatting sqref="D17:D20 F17:F20 H17:H20 J17:J20 L17:L20">
    <cfRule type="cellIs" dxfId="381" priority="4" stopIfTrue="1" operator="equal">
      <formula>0</formula>
    </cfRule>
  </conditionalFormatting>
  <conditionalFormatting sqref="E17:E20 G17:G20 I17:I20 K17:K20">
    <cfRule type="cellIs" dxfId="380" priority="3" stopIfTrue="1" operator="equal">
      <formula>0</formula>
    </cfRule>
  </conditionalFormatting>
  <conditionalFormatting sqref="E23:F23">
    <cfRule type="cellIs" dxfId="379" priority="2" stopIfTrue="1" operator="equal">
      <formula>0</formula>
    </cfRule>
  </conditionalFormatting>
  <conditionalFormatting sqref="M17:M20">
    <cfRule type="cellIs" dxfId="378" priority="1" stopIfTrue="1" operator="equal">
      <formula>0</formula>
    </cfRule>
  </conditionalFormatting>
  <printOptions gridLines="1"/>
  <pageMargins left="0.75" right="0.75" top="1" bottom="1" header="0.5" footer="0.5"/>
  <pageSetup scale="88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pageSetUpPr fitToPage="1"/>
  </sheetPr>
  <dimension ref="A1:M43"/>
  <sheetViews>
    <sheetView workbookViewId="0">
      <selection activeCell="N1" sqref="N1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7" width="5.42578125" customWidth="1"/>
    <col min="8" max="8" width="5.42578125" bestFit="1" customWidth="1"/>
    <col min="9" max="9" width="5.42578125" customWidth="1"/>
    <col min="10" max="10" width="8.5703125" bestFit="1" customWidth="1"/>
    <col min="11" max="11" width="6" bestFit="1" customWidth="1"/>
    <col min="12" max="12" width="8.42578125" bestFit="1" customWidth="1"/>
    <col min="13" max="13" width="7.5703125" bestFit="1" customWidth="1"/>
  </cols>
  <sheetData>
    <row r="1" spans="1:13" ht="12.75" customHeight="1" x14ac:dyDescent="0.2">
      <c r="A1" s="94" t="s">
        <v>75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</row>
    <row r="2" spans="1:13" s="1" customFormat="1" ht="12.75" customHeight="1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</row>
    <row r="3" spans="1:13" s="4" customFormat="1" ht="15.75" customHeight="1" x14ac:dyDescent="0.2">
      <c r="A3" s="96" t="s">
        <v>47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8"/>
    </row>
    <row r="4" spans="1:13" s="4" customFormat="1" ht="15.75" customHeight="1" x14ac:dyDescent="0.2">
      <c r="A4" s="99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1"/>
    </row>
    <row r="5" spans="1:13" s="4" customFormat="1" ht="12" x14ac:dyDescent="0.2">
      <c r="A5" s="8"/>
      <c r="B5" s="9"/>
      <c r="C5" s="9" t="s">
        <v>0</v>
      </c>
      <c r="D5" s="9"/>
      <c r="E5" s="9"/>
      <c r="F5" s="9"/>
      <c r="G5" s="9"/>
      <c r="H5" s="9"/>
      <c r="I5" s="9"/>
      <c r="J5" s="9" t="s">
        <v>1</v>
      </c>
      <c r="K5" s="9"/>
      <c r="L5" s="9"/>
      <c r="M5" s="10"/>
    </row>
    <row r="6" spans="1:13" s="4" customFormat="1" ht="12" x14ac:dyDescent="0.2">
      <c r="A6" s="8"/>
      <c r="B6" s="9" t="s">
        <v>2</v>
      </c>
      <c r="C6" s="11" t="s">
        <v>49</v>
      </c>
      <c r="D6" s="9"/>
      <c r="E6" s="9" t="s">
        <v>3</v>
      </c>
      <c r="F6" s="9" t="s">
        <v>3</v>
      </c>
      <c r="G6" s="9" t="s">
        <v>3</v>
      </c>
      <c r="H6" s="9"/>
      <c r="I6" s="9"/>
      <c r="J6" s="9" t="s">
        <v>4</v>
      </c>
      <c r="K6" s="9" t="s">
        <v>5</v>
      </c>
      <c r="L6" s="9"/>
      <c r="M6" s="10"/>
    </row>
    <row r="7" spans="1:13" s="5" customFormat="1" ht="12" x14ac:dyDescent="0.2">
      <c r="A7" s="12"/>
      <c r="B7" s="13" t="s">
        <v>48</v>
      </c>
      <c r="C7" s="13" t="s">
        <v>6</v>
      </c>
      <c r="D7" s="14" t="s">
        <v>45</v>
      </c>
      <c r="E7" s="15" t="s">
        <v>51</v>
      </c>
      <c r="F7" s="14" t="s">
        <v>7</v>
      </c>
      <c r="G7" s="14" t="s">
        <v>8</v>
      </c>
      <c r="H7" s="14" t="s">
        <v>9</v>
      </c>
      <c r="I7" s="14" t="s">
        <v>10</v>
      </c>
      <c r="J7" s="14" t="s">
        <v>11</v>
      </c>
      <c r="K7" s="14" t="s">
        <v>12</v>
      </c>
      <c r="L7" s="14" t="s">
        <v>13</v>
      </c>
      <c r="M7" s="16" t="s">
        <v>14</v>
      </c>
    </row>
    <row r="8" spans="1:13" s="5" customFormat="1" ht="12" x14ac:dyDescent="0.2">
      <c r="A8" s="17" t="s">
        <v>46</v>
      </c>
      <c r="B8" s="77">
        <f>(SUM(B23:B39))+B15+B21</f>
        <v>37</v>
      </c>
      <c r="C8" s="78">
        <f>(B8/$B$40)*1000</f>
        <v>13.028169014084508</v>
      </c>
      <c r="D8" s="77">
        <f t="shared" ref="D8:M8" si="0">(SUM(D23:D39))+D15+D21</f>
        <v>11</v>
      </c>
      <c r="E8" s="77">
        <f t="shared" si="0"/>
        <v>2</v>
      </c>
      <c r="F8" s="77">
        <f t="shared" si="0"/>
        <v>3</v>
      </c>
      <c r="G8" s="77">
        <f t="shared" si="0"/>
        <v>32</v>
      </c>
      <c r="H8" s="77">
        <f t="shared" si="0"/>
        <v>27</v>
      </c>
      <c r="I8" s="77">
        <f t="shared" si="0"/>
        <v>2</v>
      </c>
      <c r="J8" s="77">
        <f t="shared" si="0"/>
        <v>5</v>
      </c>
      <c r="K8" s="77">
        <f t="shared" si="0"/>
        <v>1</v>
      </c>
      <c r="L8" s="77">
        <f t="shared" si="0"/>
        <v>2</v>
      </c>
      <c r="M8" s="79">
        <f t="shared" si="0"/>
        <v>0</v>
      </c>
    </row>
    <row r="9" spans="1:13" s="5" customFormat="1" ht="12" x14ac:dyDescent="0.2">
      <c r="A9" s="17"/>
      <c r="B9" s="18"/>
      <c r="C9" s="19"/>
      <c r="D9" s="18"/>
      <c r="E9" s="18"/>
      <c r="F9" s="18"/>
      <c r="G9" s="18"/>
      <c r="H9" s="18"/>
      <c r="I9" s="18"/>
      <c r="J9" s="18"/>
      <c r="K9" s="18"/>
      <c r="L9" s="18"/>
      <c r="M9" s="38"/>
    </row>
    <row r="10" spans="1:13" s="2" customFormat="1" ht="12" x14ac:dyDescent="0.2">
      <c r="A10" s="20" t="s">
        <v>15</v>
      </c>
      <c r="B10" s="21"/>
      <c r="C10" s="22"/>
      <c r="D10" s="37"/>
      <c r="E10" s="18"/>
      <c r="F10" s="18"/>
      <c r="G10" s="18"/>
      <c r="H10" s="37"/>
      <c r="I10" s="37"/>
      <c r="J10" s="37"/>
      <c r="K10" s="37"/>
      <c r="L10" s="37"/>
      <c r="M10" s="39"/>
    </row>
    <row r="11" spans="1:13" s="2" customFormat="1" x14ac:dyDescent="0.2">
      <c r="A11" s="23" t="s">
        <v>16</v>
      </c>
      <c r="B11" s="18">
        <f>SUM(E11:G11)</f>
        <v>1</v>
      </c>
      <c r="C11" s="19">
        <f>(B11/$B$40)*1000</f>
        <v>0.35211267605633806</v>
      </c>
      <c r="D11" s="40"/>
      <c r="E11" s="40"/>
      <c r="F11" s="40"/>
      <c r="G11" s="40">
        <v>1</v>
      </c>
      <c r="H11" s="40">
        <v>1</v>
      </c>
      <c r="I11" s="53"/>
      <c r="J11" s="53"/>
      <c r="K11" s="53"/>
      <c r="L11" s="53"/>
      <c r="M11" s="51"/>
    </row>
    <row r="12" spans="1:13" s="2" customFormat="1" x14ac:dyDescent="0.2">
      <c r="A12" s="23" t="s">
        <v>17</v>
      </c>
      <c r="B12" s="18">
        <f>SUM(E12:G12)</f>
        <v>0</v>
      </c>
      <c r="C12" s="19">
        <f>(B12/$B$40)*1000</f>
        <v>0</v>
      </c>
      <c r="D12" s="41"/>
      <c r="E12" s="41"/>
      <c r="F12" s="41"/>
      <c r="G12" s="41"/>
      <c r="H12" s="41"/>
      <c r="I12" s="54"/>
      <c r="J12" s="54"/>
      <c r="K12" s="54"/>
      <c r="L12" s="54"/>
      <c r="M12" s="52"/>
    </row>
    <row r="13" spans="1:13" s="2" customFormat="1" x14ac:dyDescent="0.2">
      <c r="A13" s="23" t="s">
        <v>19</v>
      </c>
      <c r="B13" s="18">
        <f>SUM(E13:G13)</f>
        <v>0</v>
      </c>
      <c r="C13" s="19">
        <f>(B13/$B$40)*1000</f>
        <v>0</v>
      </c>
      <c r="D13" s="41"/>
      <c r="E13" s="41"/>
      <c r="F13" s="41"/>
      <c r="G13" s="41"/>
      <c r="H13" s="41"/>
      <c r="I13" s="54"/>
      <c r="J13" s="54"/>
      <c r="K13" s="54"/>
      <c r="L13" s="54"/>
      <c r="M13" s="52"/>
    </row>
    <row r="14" spans="1:13" s="2" customFormat="1" x14ac:dyDescent="0.2">
      <c r="A14" s="23" t="s">
        <v>20</v>
      </c>
      <c r="B14" s="18">
        <f>SUM(E14:G14)</f>
        <v>0</v>
      </c>
      <c r="C14" s="19">
        <f>(B14/$B$40)*1000</f>
        <v>0</v>
      </c>
      <c r="D14" s="41"/>
      <c r="E14" s="41"/>
      <c r="F14" s="41"/>
      <c r="G14" s="41"/>
      <c r="H14" s="41"/>
      <c r="I14" s="54"/>
      <c r="J14" s="54"/>
      <c r="K14" s="54"/>
      <c r="L14" s="54"/>
      <c r="M14" s="52"/>
    </row>
    <row r="15" spans="1:13" s="6" customFormat="1" ht="12" x14ac:dyDescent="0.2">
      <c r="A15" s="80" t="s">
        <v>21</v>
      </c>
      <c r="B15" s="83">
        <f>SUM(B11:B14)</f>
        <v>1</v>
      </c>
      <c r="C15" s="78">
        <f>(B15/B40)*1000</f>
        <v>0.35211267605633806</v>
      </c>
      <c r="D15" s="83">
        <f t="shared" ref="D15:M15" si="1">SUM(D11:D14)</f>
        <v>0</v>
      </c>
      <c r="E15" s="83">
        <f t="shared" si="1"/>
        <v>0</v>
      </c>
      <c r="F15" s="83">
        <f t="shared" si="1"/>
        <v>0</v>
      </c>
      <c r="G15" s="83">
        <f t="shared" si="1"/>
        <v>1</v>
      </c>
      <c r="H15" s="83">
        <f t="shared" si="1"/>
        <v>1</v>
      </c>
      <c r="I15" s="83">
        <f t="shared" si="1"/>
        <v>0</v>
      </c>
      <c r="J15" s="83">
        <f t="shared" si="1"/>
        <v>0</v>
      </c>
      <c r="K15" s="83">
        <f t="shared" si="1"/>
        <v>0</v>
      </c>
      <c r="L15" s="83">
        <f t="shared" si="1"/>
        <v>0</v>
      </c>
      <c r="M15" s="84">
        <f t="shared" si="1"/>
        <v>0</v>
      </c>
    </row>
    <row r="16" spans="1:13" s="6" customFormat="1" ht="12" x14ac:dyDescent="0.2">
      <c r="A16" s="24" t="s">
        <v>22</v>
      </c>
      <c r="B16" s="36"/>
      <c r="C16" s="25"/>
      <c r="D16" s="36"/>
      <c r="E16" s="36"/>
      <c r="F16" s="36"/>
      <c r="G16" s="36"/>
      <c r="H16" s="36"/>
      <c r="I16" s="36"/>
      <c r="J16" s="36"/>
      <c r="K16" s="36"/>
      <c r="L16" s="36"/>
      <c r="M16" s="42"/>
    </row>
    <row r="17" spans="1:13" s="2" customFormat="1" x14ac:dyDescent="0.2">
      <c r="A17" s="23" t="s">
        <v>23</v>
      </c>
      <c r="B17" s="18">
        <f>SUM(E17:G17)</f>
        <v>0</v>
      </c>
      <c r="C17" s="19">
        <f>(B17/$B$40)*1000</f>
        <v>0</v>
      </c>
      <c r="D17" s="41"/>
      <c r="E17" s="41"/>
      <c r="F17" s="41"/>
      <c r="G17" s="41"/>
      <c r="H17" s="41"/>
      <c r="I17" s="41"/>
      <c r="J17" s="41"/>
      <c r="K17" s="41"/>
      <c r="L17" s="41"/>
      <c r="M17" s="49"/>
    </row>
    <row r="18" spans="1:13" s="2" customFormat="1" x14ac:dyDescent="0.2">
      <c r="A18" s="23" t="s">
        <v>24</v>
      </c>
      <c r="B18" s="18">
        <f>SUM(E18:G18)</f>
        <v>0</v>
      </c>
      <c r="C18" s="19">
        <f>(B18/$B$40)*1000</f>
        <v>0</v>
      </c>
      <c r="D18" s="41"/>
      <c r="E18" s="41"/>
      <c r="F18" s="41"/>
      <c r="G18" s="41"/>
      <c r="H18" s="41"/>
      <c r="I18" s="41"/>
      <c r="J18" s="41"/>
      <c r="K18" s="41"/>
      <c r="L18" s="41"/>
      <c r="M18" s="49"/>
    </row>
    <row r="19" spans="1:13" s="2" customFormat="1" x14ac:dyDescent="0.2">
      <c r="A19" s="23" t="s">
        <v>25</v>
      </c>
      <c r="B19" s="18">
        <f>SUM(E19:G19)</f>
        <v>6</v>
      </c>
      <c r="C19" s="19">
        <f>(B19/$B$40)*1000</f>
        <v>2.112676056338028</v>
      </c>
      <c r="D19" s="41">
        <v>4</v>
      </c>
      <c r="E19" s="41"/>
      <c r="F19" s="41"/>
      <c r="G19" s="41">
        <v>6</v>
      </c>
      <c r="H19" s="41">
        <v>5</v>
      </c>
      <c r="I19" s="41"/>
      <c r="J19" s="41">
        <v>1</v>
      </c>
      <c r="K19" s="41"/>
      <c r="L19" s="41"/>
      <c r="M19" s="49"/>
    </row>
    <row r="20" spans="1:13" s="2" customFormat="1" x14ac:dyDescent="0.2">
      <c r="A20" s="23" t="s">
        <v>26</v>
      </c>
      <c r="B20" s="18">
        <f>SUM(E20:G20)</f>
        <v>1</v>
      </c>
      <c r="C20" s="19">
        <f>(B20/$B$40)*1000</f>
        <v>0.35211267605633806</v>
      </c>
      <c r="D20" s="41"/>
      <c r="E20" s="41"/>
      <c r="F20" s="41"/>
      <c r="G20" s="41">
        <v>1</v>
      </c>
      <c r="H20" s="41">
        <v>1</v>
      </c>
      <c r="I20" s="41"/>
      <c r="J20" s="41"/>
      <c r="K20" s="41"/>
      <c r="L20" s="41"/>
      <c r="M20" s="49"/>
    </row>
    <row r="21" spans="1:13" s="2" customFormat="1" ht="12" x14ac:dyDescent="0.2">
      <c r="A21" s="80" t="s">
        <v>27</v>
      </c>
      <c r="B21" s="77">
        <f>SUM(B17:B20)</f>
        <v>7</v>
      </c>
      <c r="C21" s="78">
        <f>(B21/$B$40)*1000</f>
        <v>2.4647887323943665</v>
      </c>
      <c r="D21" s="83">
        <f>SUM(D17:D20)</f>
        <v>4</v>
      </c>
      <c r="E21" s="83">
        <f t="shared" ref="E21:M21" si="2">SUM(E17:E20)</f>
        <v>0</v>
      </c>
      <c r="F21" s="83">
        <f t="shared" si="2"/>
        <v>0</v>
      </c>
      <c r="G21" s="83">
        <f t="shared" si="2"/>
        <v>7</v>
      </c>
      <c r="H21" s="83">
        <f t="shared" si="2"/>
        <v>6</v>
      </c>
      <c r="I21" s="83">
        <f t="shared" si="2"/>
        <v>0</v>
      </c>
      <c r="J21" s="83">
        <f t="shared" si="2"/>
        <v>1</v>
      </c>
      <c r="K21" s="83">
        <f t="shared" si="2"/>
        <v>0</v>
      </c>
      <c r="L21" s="83">
        <f t="shared" si="2"/>
        <v>0</v>
      </c>
      <c r="M21" s="84">
        <f t="shared" si="2"/>
        <v>0</v>
      </c>
    </row>
    <row r="22" spans="1:13" s="2" customFormat="1" ht="12" x14ac:dyDescent="0.2">
      <c r="A22" s="20" t="s">
        <v>28</v>
      </c>
      <c r="B22" s="37"/>
      <c r="C22" s="22"/>
      <c r="D22" s="18"/>
      <c r="E22" s="18"/>
      <c r="F22" s="18"/>
      <c r="G22" s="18"/>
      <c r="H22" s="18"/>
      <c r="I22" s="37"/>
      <c r="J22" s="37"/>
      <c r="K22" s="37"/>
      <c r="L22" s="37"/>
      <c r="M22" s="39"/>
    </row>
    <row r="23" spans="1:13" s="2" customFormat="1" x14ac:dyDescent="0.2">
      <c r="A23" s="26" t="s">
        <v>29</v>
      </c>
      <c r="B23" s="18">
        <f>SUM(E23:G23)</f>
        <v>3</v>
      </c>
      <c r="C23" s="19">
        <f t="shared" ref="C23:C39" si="3">(B23/$B$40)*1000</f>
        <v>1.056338028169014</v>
      </c>
      <c r="D23" s="40"/>
      <c r="E23" s="40"/>
      <c r="F23" s="40">
        <v>1</v>
      </c>
      <c r="G23" s="40">
        <v>2</v>
      </c>
      <c r="H23" s="40">
        <v>2</v>
      </c>
      <c r="I23" s="40">
        <v>1</v>
      </c>
      <c r="J23" s="40"/>
      <c r="K23" s="40"/>
      <c r="L23" s="40"/>
      <c r="M23" s="48"/>
    </row>
    <row r="24" spans="1:13" s="2" customFormat="1" x14ac:dyDescent="0.2">
      <c r="A24" s="26" t="s">
        <v>30</v>
      </c>
      <c r="B24" s="18">
        <f t="shared" ref="B24:B39" si="4">SUM(E24:G24)</f>
        <v>2</v>
      </c>
      <c r="C24" s="19">
        <f t="shared" si="3"/>
        <v>0.70422535211267612</v>
      </c>
      <c r="D24" s="41"/>
      <c r="E24" s="54"/>
      <c r="F24" s="54"/>
      <c r="G24" s="41">
        <v>2</v>
      </c>
      <c r="H24" s="41">
        <v>2</v>
      </c>
      <c r="I24" s="41"/>
      <c r="J24" s="41"/>
      <c r="K24" s="41"/>
      <c r="L24" s="41"/>
      <c r="M24" s="49"/>
    </row>
    <row r="25" spans="1:13" s="2" customFormat="1" x14ac:dyDescent="0.2">
      <c r="A25" s="26" t="s">
        <v>31</v>
      </c>
      <c r="B25" s="18">
        <f t="shared" si="4"/>
        <v>1</v>
      </c>
      <c r="C25" s="19">
        <f t="shared" si="3"/>
        <v>0.35211267605633806</v>
      </c>
      <c r="D25" s="41"/>
      <c r="E25" s="54"/>
      <c r="F25" s="54"/>
      <c r="G25" s="41">
        <v>1</v>
      </c>
      <c r="H25" s="41">
        <v>1</v>
      </c>
      <c r="I25" s="41"/>
      <c r="J25" s="41"/>
      <c r="K25" s="41"/>
      <c r="L25" s="41"/>
      <c r="M25" s="49"/>
    </row>
    <row r="26" spans="1:13" s="2" customFormat="1" x14ac:dyDescent="0.2">
      <c r="A26" s="26" t="s">
        <v>32</v>
      </c>
      <c r="B26" s="18">
        <f t="shared" si="4"/>
        <v>0</v>
      </c>
      <c r="C26" s="19">
        <f t="shared" si="3"/>
        <v>0</v>
      </c>
      <c r="D26" s="41"/>
      <c r="E26" s="54"/>
      <c r="F26" s="54"/>
      <c r="G26" s="41"/>
      <c r="H26" s="41"/>
      <c r="I26" s="41"/>
      <c r="J26" s="41"/>
      <c r="K26" s="41"/>
      <c r="L26" s="41"/>
      <c r="M26" s="49"/>
    </row>
    <row r="27" spans="1:13" s="2" customFormat="1" x14ac:dyDescent="0.2">
      <c r="A27" s="26" t="s">
        <v>33</v>
      </c>
      <c r="B27" s="18">
        <f t="shared" si="4"/>
        <v>0</v>
      </c>
      <c r="C27" s="19">
        <f t="shared" si="3"/>
        <v>0</v>
      </c>
      <c r="D27" s="41"/>
      <c r="E27" s="54"/>
      <c r="F27" s="54"/>
      <c r="G27" s="41"/>
      <c r="H27" s="41"/>
      <c r="I27" s="41"/>
      <c r="J27" s="41"/>
      <c r="K27" s="41"/>
      <c r="L27" s="41"/>
      <c r="M27" s="49"/>
    </row>
    <row r="28" spans="1:13" s="2" customFormat="1" x14ac:dyDescent="0.2">
      <c r="A28" s="26" t="s">
        <v>34</v>
      </c>
      <c r="B28" s="18">
        <f t="shared" si="4"/>
        <v>0</v>
      </c>
      <c r="C28" s="19">
        <f t="shared" si="3"/>
        <v>0</v>
      </c>
      <c r="D28" s="41"/>
      <c r="E28" s="54"/>
      <c r="F28" s="54"/>
      <c r="G28" s="41"/>
      <c r="H28" s="41"/>
      <c r="I28" s="41"/>
      <c r="J28" s="41"/>
      <c r="K28" s="41"/>
      <c r="L28" s="41"/>
      <c r="M28" s="49"/>
    </row>
    <row r="29" spans="1:13" s="2" customFormat="1" x14ac:dyDescent="0.2">
      <c r="A29" s="26" t="s">
        <v>35</v>
      </c>
      <c r="B29" s="18">
        <f t="shared" si="4"/>
        <v>0</v>
      </c>
      <c r="C29" s="19">
        <f t="shared" si="3"/>
        <v>0</v>
      </c>
      <c r="D29" s="41"/>
      <c r="E29" s="54"/>
      <c r="F29" s="54"/>
      <c r="G29" s="41"/>
      <c r="H29" s="41"/>
      <c r="I29" s="41"/>
      <c r="J29" s="41"/>
      <c r="K29" s="41"/>
      <c r="L29" s="41"/>
      <c r="M29" s="49"/>
    </row>
    <row r="30" spans="1:13" s="2" customFormat="1" x14ac:dyDescent="0.2">
      <c r="A30" s="26" t="s">
        <v>36</v>
      </c>
      <c r="B30" s="18">
        <f t="shared" si="4"/>
        <v>0</v>
      </c>
      <c r="C30" s="19">
        <f t="shared" si="3"/>
        <v>0</v>
      </c>
      <c r="D30" s="41"/>
      <c r="E30" s="54"/>
      <c r="F30" s="54"/>
      <c r="G30" s="41"/>
      <c r="H30" s="41"/>
      <c r="I30" s="41"/>
      <c r="J30" s="41"/>
      <c r="K30" s="41"/>
      <c r="L30" s="41"/>
      <c r="M30" s="49"/>
    </row>
    <row r="31" spans="1:13" s="2" customFormat="1" x14ac:dyDescent="0.2">
      <c r="A31" s="26" t="s">
        <v>37</v>
      </c>
      <c r="B31" s="18">
        <f t="shared" si="4"/>
        <v>7</v>
      </c>
      <c r="C31" s="19">
        <f t="shared" si="3"/>
        <v>2.4647887323943665</v>
      </c>
      <c r="D31" s="41">
        <v>3</v>
      </c>
      <c r="E31" s="54"/>
      <c r="F31" s="54"/>
      <c r="G31" s="41">
        <v>7</v>
      </c>
      <c r="H31" s="41">
        <v>4</v>
      </c>
      <c r="I31" s="41"/>
      <c r="J31" s="41">
        <v>2</v>
      </c>
      <c r="K31" s="41">
        <v>1</v>
      </c>
      <c r="L31" s="41"/>
      <c r="M31" s="49"/>
    </row>
    <row r="32" spans="1:13" s="2" customFormat="1" x14ac:dyDescent="0.2">
      <c r="A32" s="26" t="s">
        <v>38</v>
      </c>
      <c r="B32" s="18">
        <f t="shared" si="4"/>
        <v>8</v>
      </c>
      <c r="C32" s="19">
        <f t="shared" si="3"/>
        <v>2.8169014084507045</v>
      </c>
      <c r="D32" s="41">
        <v>3</v>
      </c>
      <c r="E32" s="54"/>
      <c r="F32" s="54">
        <v>2</v>
      </c>
      <c r="G32" s="41">
        <v>6</v>
      </c>
      <c r="H32" s="41">
        <v>4</v>
      </c>
      <c r="I32" s="41">
        <v>1</v>
      </c>
      <c r="J32" s="41">
        <v>1</v>
      </c>
      <c r="K32" s="41"/>
      <c r="L32" s="41">
        <v>2</v>
      </c>
      <c r="M32" s="49"/>
    </row>
    <row r="33" spans="1:13" s="2" customFormat="1" x14ac:dyDescent="0.2">
      <c r="A33" s="23" t="s">
        <v>18</v>
      </c>
      <c r="B33" s="18">
        <f t="shared" si="4"/>
        <v>0</v>
      </c>
      <c r="C33" s="19">
        <f>(B33/$B$40)*1000</f>
        <v>0</v>
      </c>
      <c r="D33" s="41"/>
      <c r="E33" s="54"/>
      <c r="F33" s="54"/>
      <c r="G33" s="41"/>
      <c r="H33" s="41"/>
      <c r="I33" s="41"/>
      <c r="J33" s="41"/>
      <c r="K33" s="41"/>
      <c r="L33" s="41"/>
      <c r="M33" s="49"/>
    </row>
    <row r="34" spans="1:13" s="2" customFormat="1" x14ac:dyDescent="0.2">
      <c r="A34" s="26" t="s">
        <v>39</v>
      </c>
      <c r="B34" s="18">
        <f t="shared" si="4"/>
        <v>5</v>
      </c>
      <c r="C34" s="19">
        <f t="shared" si="3"/>
        <v>1.7605633802816902</v>
      </c>
      <c r="D34" s="41">
        <v>1</v>
      </c>
      <c r="E34" s="54">
        <v>1</v>
      </c>
      <c r="F34" s="54"/>
      <c r="G34" s="43">
        <v>4</v>
      </c>
      <c r="H34" s="41">
        <v>5</v>
      </c>
      <c r="I34" s="41"/>
      <c r="J34" s="41"/>
      <c r="K34" s="41"/>
      <c r="L34" s="41"/>
      <c r="M34" s="49"/>
    </row>
    <row r="35" spans="1:13" s="2" customFormat="1" x14ac:dyDescent="0.2">
      <c r="A35" s="26" t="s">
        <v>40</v>
      </c>
      <c r="B35" s="18">
        <f t="shared" si="4"/>
        <v>0</v>
      </c>
      <c r="C35" s="19">
        <f t="shared" si="3"/>
        <v>0</v>
      </c>
      <c r="D35" s="41"/>
      <c r="E35" s="54"/>
      <c r="F35" s="54"/>
      <c r="G35" s="43"/>
      <c r="H35" s="41"/>
      <c r="I35" s="41"/>
      <c r="J35" s="41"/>
      <c r="K35" s="41"/>
      <c r="L35" s="41"/>
      <c r="M35" s="49"/>
    </row>
    <row r="36" spans="1:13" s="2" customFormat="1" x14ac:dyDescent="0.2">
      <c r="A36" s="26" t="s">
        <v>41</v>
      </c>
      <c r="B36" s="18">
        <f t="shared" si="4"/>
        <v>0</v>
      </c>
      <c r="C36" s="19">
        <f t="shared" si="3"/>
        <v>0</v>
      </c>
      <c r="D36" s="41"/>
      <c r="E36" s="54"/>
      <c r="F36" s="54"/>
      <c r="G36" s="43"/>
      <c r="H36" s="41"/>
      <c r="I36" s="41"/>
      <c r="J36" s="41"/>
      <c r="K36" s="41"/>
      <c r="L36" s="41"/>
      <c r="M36" s="49"/>
    </row>
    <row r="37" spans="1:13" s="2" customFormat="1" x14ac:dyDescent="0.2">
      <c r="A37" s="26" t="s">
        <v>42</v>
      </c>
      <c r="B37" s="18">
        <f t="shared" si="4"/>
        <v>0</v>
      </c>
      <c r="C37" s="19">
        <f t="shared" si="3"/>
        <v>0</v>
      </c>
      <c r="D37" s="41"/>
      <c r="E37" s="54"/>
      <c r="F37" s="54"/>
      <c r="G37" s="43"/>
      <c r="H37" s="41"/>
      <c r="I37" s="41"/>
      <c r="J37" s="41"/>
      <c r="K37" s="41"/>
      <c r="L37" s="41"/>
      <c r="M37" s="49"/>
    </row>
    <row r="38" spans="1:13" s="2" customFormat="1" x14ac:dyDescent="0.2">
      <c r="A38" s="26" t="s">
        <v>43</v>
      </c>
      <c r="B38" s="18">
        <f t="shared" si="4"/>
        <v>2</v>
      </c>
      <c r="C38" s="19">
        <f t="shared" si="3"/>
        <v>0.70422535211267612</v>
      </c>
      <c r="D38" s="41"/>
      <c r="E38" s="54"/>
      <c r="F38" s="54"/>
      <c r="G38" s="43">
        <v>2</v>
      </c>
      <c r="H38" s="41">
        <v>1</v>
      </c>
      <c r="I38" s="41"/>
      <c r="J38" s="41">
        <v>1</v>
      </c>
      <c r="K38" s="41"/>
      <c r="L38" s="41"/>
      <c r="M38" s="49"/>
    </row>
    <row r="39" spans="1:13" s="2" customFormat="1" x14ac:dyDescent="0.2">
      <c r="A39" s="26" t="s">
        <v>44</v>
      </c>
      <c r="B39" s="18">
        <f t="shared" si="4"/>
        <v>1</v>
      </c>
      <c r="C39" s="19">
        <f t="shared" si="3"/>
        <v>0.35211267605633806</v>
      </c>
      <c r="D39" s="41"/>
      <c r="E39" s="54">
        <v>1</v>
      </c>
      <c r="F39" s="54"/>
      <c r="G39" s="41"/>
      <c r="H39" s="41">
        <v>1</v>
      </c>
      <c r="I39" s="41"/>
      <c r="J39" s="41"/>
      <c r="K39" s="41"/>
      <c r="L39" s="41"/>
      <c r="M39" s="50"/>
    </row>
    <row r="40" spans="1:13" s="3" customFormat="1" ht="12" x14ac:dyDescent="0.2">
      <c r="A40" s="27" t="s">
        <v>52</v>
      </c>
      <c r="B40" s="28">
        <f>SUM(E40:G40)</f>
        <v>2840</v>
      </c>
      <c r="C40" s="29"/>
      <c r="D40" s="28">
        <v>1395</v>
      </c>
      <c r="E40" s="28">
        <v>1178</v>
      </c>
      <c r="F40" s="28">
        <v>820</v>
      </c>
      <c r="G40" s="28">
        <v>842</v>
      </c>
      <c r="H40" s="28">
        <v>2672</v>
      </c>
      <c r="I40" s="28">
        <v>41</v>
      </c>
      <c r="J40" s="28">
        <v>108</v>
      </c>
      <c r="K40" s="28">
        <v>19</v>
      </c>
      <c r="L40" s="28"/>
      <c r="M40" s="30">
        <v>68</v>
      </c>
    </row>
    <row r="41" spans="1:13" ht="12.75" customHeight="1" x14ac:dyDescent="0.2">
      <c r="A41" s="85" t="s">
        <v>53</v>
      </c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7"/>
    </row>
    <row r="42" spans="1:13" ht="12.75" customHeight="1" x14ac:dyDescent="0.2">
      <c r="A42" s="88"/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90"/>
    </row>
    <row r="43" spans="1:13" ht="12.75" customHeight="1" x14ac:dyDescent="0.2">
      <c r="A43" s="91"/>
      <c r="B43" s="92"/>
      <c r="C43" s="92"/>
      <c r="D43" s="92"/>
      <c r="E43" s="92"/>
      <c r="F43" s="92"/>
      <c r="G43" s="92"/>
      <c r="H43" s="92"/>
      <c r="I43" s="92"/>
      <c r="J43" s="92"/>
      <c r="K43" s="92"/>
      <c r="L43" s="92"/>
      <c r="M43" s="93"/>
    </row>
  </sheetData>
  <mergeCells count="3">
    <mergeCell ref="A41:M43"/>
    <mergeCell ref="A1:M2"/>
    <mergeCell ref="A3:M4"/>
  </mergeCells>
  <phoneticPr fontId="5" type="noConversion"/>
  <conditionalFormatting sqref="D11:G14 I11:M14 I23:M39 D24:G39 D23 G23">
    <cfRule type="cellIs" dxfId="377" priority="6" stopIfTrue="1" operator="equal">
      <formula>0</formula>
    </cfRule>
  </conditionalFormatting>
  <conditionalFormatting sqref="H23:H39">
    <cfRule type="cellIs" dxfId="376" priority="5" stopIfTrue="1" operator="equal">
      <formula>0</formula>
    </cfRule>
  </conditionalFormatting>
  <conditionalFormatting sqref="D17:D20 F17:F20 H17:H20 J17:J20 L17:L20">
    <cfRule type="cellIs" dxfId="375" priority="4" stopIfTrue="1" operator="equal">
      <formula>0</formula>
    </cfRule>
  </conditionalFormatting>
  <conditionalFormatting sqref="E17:E20 G17:G20 I17:I20 K17:K20">
    <cfRule type="cellIs" dxfId="374" priority="3" stopIfTrue="1" operator="equal">
      <formula>0</formula>
    </cfRule>
  </conditionalFormatting>
  <conditionalFormatting sqref="E23:F23">
    <cfRule type="cellIs" dxfId="373" priority="2" stopIfTrue="1" operator="equal">
      <formula>0</formula>
    </cfRule>
  </conditionalFormatting>
  <conditionalFormatting sqref="M17:M20">
    <cfRule type="cellIs" dxfId="372" priority="1" stopIfTrue="1" operator="equal">
      <formula>0</formula>
    </cfRule>
  </conditionalFormatting>
  <printOptions gridLines="1"/>
  <pageMargins left="0.75" right="0.75" top="1" bottom="1" header="0.5" footer="0.5"/>
  <pageSetup scale="88"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>
    <pageSetUpPr fitToPage="1"/>
  </sheetPr>
  <dimension ref="A1:M43"/>
  <sheetViews>
    <sheetView topLeftCell="A4" workbookViewId="0">
      <selection activeCell="N1" sqref="N1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7" width="5.42578125" customWidth="1"/>
    <col min="8" max="8" width="5.42578125" bestFit="1" customWidth="1"/>
    <col min="9" max="9" width="5.42578125" customWidth="1"/>
    <col min="10" max="10" width="8.5703125" bestFit="1" customWidth="1"/>
    <col min="11" max="11" width="6" bestFit="1" customWidth="1"/>
    <col min="12" max="12" width="8.42578125" bestFit="1" customWidth="1"/>
    <col min="13" max="13" width="7.5703125" bestFit="1" customWidth="1"/>
  </cols>
  <sheetData>
    <row r="1" spans="1:13" ht="12.75" customHeight="1" x14ac:dyDescent="0.2">
      <c r="A1" s="94" t="s">
        <v>76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</row>
    <row r="2" spans="1:13" s="1" customFormat="1" ht="12.75" customHeight="1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</row>
    <row r="3" spans="1:13" s="4" customFormat="1" ht="15.75" customHeight="1" x14ac:dyDescent="0.2">
      <c r="A3" s="96" t="s">
        <v>47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8"/>
    </row>
    <row r="4" spans="1:13" s="4" customFormat="1" ht="15.75" customHeight="1" x14ac:dyDescent="0.2">
      <c r="A4" s="99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1"/>
    </row>
    <row r="5" spans="1:13" s="4" customFormat="1" ht="12" x14ac:dyDescent="0.2">
      <c r="A5" s="8"/>
      <c r="B5" s="9"/>
      <c r="C5" s="9" t="s">
        <v>0</v>
      </c>
      <c r="D5" s="9"/>
      <c r="E5" s="9"/>
      <c r="F5" s="9"/>
      <c r="G5" s="9"/>
      <c r="H5" s="9"/>
      <c r="I5" s="9"/>
      <c r="J5" s="9" t="s">
        <v>1</v>
      </c>
      <c r="K5" s="9"/>
      <c r="L5" s="9"/>
      <c r="M5" s="10"/>
    </row>
    <row r="6" spans="1:13" s="4" customFormat="1" ht="12" x14ac:dyDescent="0.2">
      <c r="A6" s="8"/>
      <c r="B6" s="9" t="s">
        <v>2</v>
      </c>
      <c r="C6" s="11" t="s">
        <v>49</v>
      </c>
      <c r="D6" s="9"/>
      <c r="E6" s="9" t="s">
        <v>3</v>
      </c>
      <c r="F6" s="9" t="s">
        <v>3</v>
      </c>
      <c r="G6" s="9" t="s">
        <v>3</v>
      </c>
      <c r="H6" s="9"/>
      <c r="I6" s="9"/>
      <c r="J6" s="9" t="s">
        <v>4</v>
      </c>
      <c r="K6" s="9" t="s">
        <v>5</v>
      </c>
      <c r="L6" s="9"/>
      <c r="M6" s="10"/>
    </row>
    <row r="7" spans="1:13" s="5" customFormat="1" ht="12" x14ac:dyDescent="0.2">
      <c r="A7" s="12"/>
      <c r="B7" s="13" t="s">
        <v>48</v>
      </c>
      <c r="C7" s="13" t="s">
        <v>6</v>
      </c>
      <c r="D7" s="14" t="s">
        <v>45</v>
      </c>
      <c r="E7" s="15" t="s">
        <v>51</v>
      </c>
      <c r="F7" s="14" t="s">
        <v>7</v>
      </c>
      <c r="G7" s="14" t="s">
        <v>8</v>
      </c>
      <c r="H7" s="14" t="s">
        <v>9</v>
      </c>
      <c r="I7" s="14" t="s">
        <v>10</v>
      </c>
      <c r="J7" s="14" t="s">
        <v>11</v>
      </c>
      <c r="K7" s="14" t="s">
        <v>12</v>
      </c>
      <c r="L7" s="14" t="s">
        <v>13</v>
      </c>
      <c r="M7" s="16" t="s">
        <v>14</v>
      </c>
    </row>
    <row r="8" spans="1:13" s="5" customFormat="1" ht="12" x14ac:dyDescent="0.2">
      <c r="A8" s="17" t="s">
        <v>46</v>
      </c>
      <c r="B8" s="77">
        <f>(SUM(B23:B39))+B15+B21</f>
        <v>9</v>
      </c>
      <c r="C8" s="78">
        <f>(B8/$B$40)*1000</f>
        <v>4.329004329004329</v>
      </c>
      <c r="D8" s="77">
        <f t="shared" ref="D8:M8" si="0">(SUM(D23:D39))+D15+D21</f>
        <v>2</v>
      </c>
      <c r="E8" s="77">
        <f t="shared" si="0"/>
        <v>1</v>
      </c>
      <c r="F8" s="77">
        <f t="shared" si="0"/>
        <v>2</v>
      </c>
      <c r="G8" s="77">
        <f t="shared" si="0"/>
        <v>6</v>
      </c>
      <c r="H8" s="77">
        <f t="shared" si="0"/>
        <v>9</v>
      </c>
      <c r="I8" s="77">
        <f t="shared" si="0"/>
        <v>0</v>
      </c>
      <c r="J8" s="77">
        <f t="shared" si="0"/>
        <v>0</v>
      </c>
      <c r="K8" s="77">
        <f t="shared" si="0"/>
        <v>0</v>
      </c>
      <c r="L8" s="77">
        <f t="shared" si="0"/>
        <v>0</v>
      </c>
      <c r="M8" s="79">
        <f t="shared" si="0"/>
        <v>0</v>
      </c>
    </row>
    <row r="9" spans="1:13" s="5" customFormat="1" ht="12" x14ac:dyDescent="0.2">
      <c r="A9" s="17"/>
      <c r="B9" s="18"/>
      <c r="C9" s="19"/>
      <c r="D9" s="18"/>
      <c r="E9" s="18"/>
      <c r="F9" s="18"/>
      <c r="G9" s="18"/>
      <c r="H9" s="18"/>
      <c r="I9" s="18"/>
      <c r="J9" s="18"/>
      <c r="K9" s="18"/>
      <c r="L9" s="18"/>
      <c r="M9" s="38"/>
    </row>
    <row r="10" spans="1:13" s="2" customFormat="1" ht="12" x14ac:dyDescent="0.2">
      <c r="A10" s="20" t="s">
        <v>15</v>
      </c>
      <c r="B10" s="21"/>
      <c r="C10" s="22"/>
      <c r="D10" s="37"/>
      <c r="E10" s="18"/>
      <c r="F10" s="18"/>
      <c r="G10" s="18"/>
      <c r="H10" s="37"/>
      <c r="I10" s="37"/>
      <c r="J10" s="37"/>
      <c r="K10" s="37"/>
      <c r="L10" s="37"/>
      <c r="M10" s="39"/>
    </row>
    <row r="11" spans="1:13" s="2" customFormat="1" x14ac:dyDescent="0.2">
      <c r="A11" s="23" t="s">
        <v>16</v>
      </c>
      <c r="B11" s="18">
        <f>SUM(E11:G11)</f>
        <v>1</v>
      </c>
      <c r="C11" s="19">
        <f>(B11/$B$40)*1000</f>
        <v>0.48100048100048104</v>
      </c>
      <c r="D11" s="40"/>
      <c r="E11" s="40"/>
      <c r="F11" s="40"/>
      <c r="G11" s="40">
        <v>1</v>
      </c>
      <c r="H11" s="40">
        <v>1</v>
      </c>
      <c r="I11" s="53"/>
      <c r="J11" s="53"/>
      <c r="K11" s="53"/>
      <c r="L11" s="53"/>
      <c r="M11" s="51"/>
    </row>
    <row r="12" spans="1:13" s="2" customFormat="1" x14ac:dyDescent="0.2">
      <c r="A12" s="23" t="s">
        <v>17</v>
      </c>
      <c r="B12" s="18">
        <f>SUM(E12:G12)</f>
        <v>0</v>
      </c>
      <c r="C12" s="19">
        <f>(B12/$B$40)*1000</f>
        <v>0</v>
      </c>
      <c r="D12" s="41"/>
      <c r="E12" s="41"/>
      <c r="F12" s="41"/>
      <c r="G12" s="41"/>
      <c r="H12" s="41"/>
      <c r="I12" s="54"/>
      <c r="J12" s="54"/>
      <c r="K12" s="54"/>
      <c r="L12" s="54"/>
      <c r="M12" s="52"/>
    </row>
    <row r="13" spans="1:13" s="2" customFormat="1" x14ac:dyDescent="0.2">
      <c r="A13" s="23" t="s">
        <v>19</v>
      </c>
      <c r="B13" s="18">
        <f>SUM(E13:G13)</f>
        <v>0</v>
      </c>
      <c r="C13" s="19">
        <f>(B13/$B$40)*1000</f>
        <v>0</v>
      </c>
      <c r="D13" s="41"/>
      <c r="E13" s="41"/>
      <c r="F13" s="41"/>
      <c r="G13" s="41"/>
      <c r="H13" s="41"/>
      <c r="I13" s="54"/>
      <c r="J13" s="54"/>
      <c r="K13" s="54"/>
      <c r="L13" s="54"/>
      <c r="M13" s="52"/>
    </row>
    <row r="14" spans="1:13" s="2" customFormat="1" x14ac:dyDescent="0.2">
      <c r="A14" s="23" t="s">
        <v>20</v>
      </c>
      <c r="B14" s="18">
        <f>SUM(E14:G14)</f>
        <v>0</v>
      </c>
      <c r="C14" s="19">
        <f>(B14/$B$40)*1000</f>
        <v>0</v>
      </c>
      <c r="D14" s="41"/>
      <c r="E14" s="41"/>
      <c r="F14" s="41"/>
      <c r="G14" s="41"/>
      <c r="H14" s="41"/>
      <c r="I14" s="54"/>
      <c r="J14" s="54"/>
      <c r="K14" s="54"/>
      <c r="L14" s="54"/>
      <c r="M14" s="52"/>
    </row>
    <row r="15" spans="1:13" s="6" customFormat="1" ht="12" x14ac:dyDescent="0.2">
      <c r="A15" s="80" t="s">
        <v>21</v>
      </c>
      <c r="B15" s="83">
        <f>SUM(B11:B14)</f>
        <v>1</v>
      </c>
      <c r="C15" s="78">
        <f>(B15/B40)*1000</f>
        <v>0.48100048100048104</v>
      </c>
      <c r="D15" s="83">
        <f t="shared" ref="D15:M15" si="1">SUM(D11:D14)</f>
        <v>0</v>
      </c>
      <c r="E15" s="83">
        <f t="shared" si="1"/>
        <v>0</v>
      </c>
      <c r="F15" s="83">
        <f t="shared" si="1"/>
        <v>0</v>
      </c>
      <c r="G15" s="83">
        <f t="shared" si="1"/>
        <v>1</v>
      </c>
      <c r="H15" s="83">
        <f t="shared" si="1"/>
        <v>1</v>
      </c>
      <c r="I15" s="83">
        <f t="shared" si="1"/>
        <v>0</v>
      </c>
      <c r="J15" s="83">
        <f t="shared" si="1"/>
        <v>0</v>
      </c>
      <c r="K15" s="83">
        <f t="shared" si="1"/>
        <v>0</v>
      </c>
      <c r="L15" s="83">
        <f t="shared" si="1"/>
        <v>0</v>
      </c>
      <c r="M15" s="84">
        <f t="shared" si="1"/>
        <v>0</v>
      </c>
    </row>
    <row r="16" spans="1:13" s="6" customFormat="1" ht="12" x14ac:dyDescent="0.2">
      <c r="A16" s="24" t="s">
        <v>22</v>
      </c>
      <c r="B16" s="36"/>
      <c r="C16" s="25"/>
      <c r="D16" s="36"/>
      <c r="E16" s="36"/>
      <c r="F16" s="36"/>
      <c r="G16" s="36"/>
      <c r="H16" s="36"/>
      <c r="I16" s="36"/>
      <c r="J16" s="36"/>
      <c r="K16" s="36"/>
      <c r="L16" s="36"/>
      <c r="M16" s="42"/>
    </row>
    <row r="17" spans="1:13" s="2" customFormat="1" x14ac:dyDescent="0.2">
      <c r="A17" s="23" t="s">
        <v>23</v>
      </c>
      <c r="B17" s="18">
        <f>SUM(E17:G17)</f>
        <v>0</v>
      </c>
      <c r="C17" s="19">
        <f>(B17/$B$40)*1000</f>
        <v>0</v>
      </c>
      <c r="D17" s="41"/>
      <c r="E17" s="41"/>
      <c r="F17" s="41"/>
      <c r="G17" s="41"/>
      <c r="H17" s="41"/>
      <c r="I17" s="41"/>
      <c r="J17" s="41"/>
      <c r="K17" s="41"/>
      <c r="L17" s="41"/>
      <c r="M17" s="49"/>
    </row>
    <row r="18" spans="1:13" s="2" customFormat="1" x14ac:dyDescent="0.2">
      <c r="A18" s="23" t="s">
        <v>24</v>
      </c>
      <c r="B18" s="18">
        <f>SUM(E18:G18)</f>
        <v>0</v>
      </c>
      <c r="C18" s="19">
        <f>(B18/$B$40)*1000</f>
        <v>0</v>
      </c>
      <c r="D18" s="41"/>
      <c r="E18" s="41"/>
      <c r="F18" s="41"/>
      <c r="G18" s="41"/>
      <c r="H18" s="41"/>
      <c r="I18" s="41"/>
      <c r="J18" s="41"/>
      <c r="K18" s="41"/>
      <c r="L18" s="41"/>
      <c r="M18" s="49"/>
    </row>
    <row r="19" spans="1:13" s="2" customFormat="1" x14ac:dyDescent="0.2">
      <c r="A19" s="23" t="s">
        <v>25</v>
      </c>
      <c r="B19" s="18">
        <f>SUM(E19:G19)</f>
        <v>3</v>
      </c>
      <c r="C19" s="19">
        <f>(B19/$B$40)*1000</f>
        <v>1.4430014430014431</v>
      </c>
      <c r="D19" s="41"/>
      <c r="E19" s="41"/>
      <c r="F19" s="41">
        <v>1</v>
      </c>
      <c r="G19" s="41">
        <v>2</v>
      </c>
      <c r="H19" s="41">
        <v>3</v>
      </c>
      <c r="I19" s="41"/>
      <c r="J19" s="41"/>
      <c r="K19" s="41"/>
      <c r="L19" s="41"/>
      <c r="M19" s="49"/>
    </row>
    <row r="20" spans="1:13" s="2" customFormat="1" x14ac:dyDescent="0.2">
      <c r="A20" s="23" t="s">
        <v>26</v>
      </c>
      <c r="B20" s="18">
        <f>SUM(E20:G20)</f>
        <v>0</v>
      </c>
      <c r="C20" s="19">
        <f>(B20/$B$40)*1000</f>
        <v>0</v>
      </c>
      <c r="D20" s="41"/>
      <c r="E20" s="41"/>
      <c r="F20" s="41"/>
      <c r="G20" s="41"/>
      <c r="H20" s="41"/>
      <c r="I20" s="41"/>
      <c r="J20" s="41"/>
      <c r="K20" s="41"/>
      <c r="L20" s="41"/>
      <c r="M20" s="49"/>
    </row>
    <row r="21" spans="1:13" s="2" customFormat="1" ht="12" x14ac:dyDescent="0.2">
      <c r="A21" s="80" t="s">
        <v>27</v>
      </c>
      <c r="B21" s="77">
        <f>SUM(B17:B20)</f>
        <v>3</v>
      </c>
      <c r="C21" s="78">
        <f>(B21/$B$40)*1000</f>
        <v>1.4430014430014431</v>
      </c>
      <c r="D21" s="83">
        <f>SUM(D17:D20)</f>
        <v>0</v>
      </c>
      <c r="E21" s="83">
        <f t="shared" ref="E21:M21" si="2">SUM(E17:E20)</f>
        <v>0</v>
      </c>
      <c r="F21" s="83">
        <f t="shared" si="2"/>
        <v>1</v>
      </c>
      <c r="G21" s="83">
        <f t="shared" si="2"/>
        <v>2</v>
      </c>
      <c r="H21" s="83">
        <f t="shared" si="2"/>
        <v>3</v>
      </c>
      <c r="I21" s="83">
        <f t="shared" si="2"/>
        <v>0</v>
      </c>
      <c r="J21" s="83">
        <f t="shared" si="2"/>
        <v>0</v>
      </c>
      <c r="K21" s="83">
        <f t="shared" si="2"/>
        <v>0</v>
      </c>
      <c r="L21" s="83">
        <f t="shared" si="2"/>
        <v>0</v>
      </c>
      <c r="M21" s="84">
        <f t="shared" si="2"/>
        <v>0</v>
      </c>
    </row>
    <row r="22" spans="1:13" s="2" customFormat="1" ht="12" x14ac:dyDescent="0.2">
      <c r="A22" s="20" t="s">
        <v>28</v>
      </c>
      <c r="B22" s="37"/>
      <c r="C22" s="22"/>
      <c r="D22" s="18"/>
      <c r="E22" s="18"/>
      <c r="F22" s="18"/>
      <c r="G22" s="18"/>
      <c r="H22" s="18"/>
      <c r="I22" s="37"/>
      <c r="J22" s="37"/>
      <c r="K22" s="37"/>
      <c r="L22" s="37"/>
      <c r="M22" s="39"/>
    </row>
    <row r="23" spans="1:13" s="2" customFormat="1" x14ac:dyDescent="0.2">
      <c r="A23" s="26" t="s">
        <v>29</v>
      </c>
      <c r="B23" s="18">
        <f>SUM(E23:G23)</f>
        <v>0</v>
      </c>
      <c r="C23" s="19">
        <f t="shared" ref="C23:C39" si="3">(B23/$B$40)*1000</f>
        <v>0</v>
      </c>
      <c r="D23" s="40"/>
      <c r="E23" s="40"/>
      <c r="F23" s="40"/>
      <c r="G23" s="40"/>
      <c r="H23" s="40"/>
      <c r="I23" s="40"/>
      <c r="J23" s="40"/>
      <c r="K23" s="40"/>
      <c r="L23" s="40"/>
      <c r="M23" s="48"/>
    </row>
    <row r="24" spans="1:13" s="2" customFormat="1" x14ac:dyDescent="0.2">
      <c r="A24" s="26" t="s">
        <v>30</v>
      </c>
      <c r="B24" s="18">
        <f t="shared" ref="B24:B39" si="4">SUM(E24:G24)</f>
        <v>0</v>
      </c>
      <c r="C24" s="19">
        <f t="shared" si="3"/>
        <v>0</v>
      </c>
      <c r="D24" s="41"/>
      <c r="E24" s="54"/>
      <c r="F24" s="54"/>
      <c r="G24" s="41"/>
      <c r="H24" s="41"/>
      <c r="I24" s="41"/>
      <c r="J24" s="41"/>
      <c r="K24" s="41"/>
      <c r="L24" s="41"/>
      <c r="M24" s="49"/>
    </row>
    <row r="25" spans="1:13" s="2" customFormat="1" x14ac:dyDescent="0.2">
      <c r="A25" s="26" t="s">
        <v>31</v>
      </c>
      <c r="B25" s="18">
        <f t="shared" si="4"/>
        <v>0</v>
      </c>
      <c r="C25" s="19">
        <f t="shared" si="3"/>
        <v>0</v>
      </c>
      <c r="D25" s="41"/>
      <c r="E25" s="54"/>
      <c r="F25" s="54"/>
      <c r="G25" s="41"/>
      <c r="H25" s="41"/>
      <c r="I25" s="41"/>
      <c r="J25" s="41"/>
      <c r="K25" s="41"/>
      <c r="L25" s="41"/>
      <c r="M25" s="49"/>
    </row>
    <row r="26" spans="1:13" s="2" customFormat="1" x14ac:dyDescent="0.2">
      <c r="A26" s="26" t="s">
        <v>32</v>
      </c>
      <c r="B26" s="18">
        <f t="shared" si="4"/>
        <v>0</v>
      </c>
      <c r="C26" s="19">
        <f t="shared" si="3"/>
        <v>0</v>
      </c>
      <c r="D26" s="41"/>
      <c r="E26" s="54"/>
      <c r="F26" s="54"/>
      <c r="G26" s="41"/>
      <c r="H26" s="41"/>
      <c r="I26" s="41"/>
      <c r="J26" s="41"/>
      <c r="K26" s="41"/>
      <c r="L26" s="41"/>
      <c r="M26" s="49"/>
    </row>
    <row r="27" spans="1:13" s="2" customFormat="1" x14ac:dyDescent="0.2">
      <c r="A27" s="26" t="s">
        <v>33</v>
      </c>
      <c r="B27" s="18">
        <f t="shared" si="4"/>
        <v>0</v>
      </c>
      <c r="C27" s="19">
        <f t="shared" si="3"/>
        <v>0</v>
      </c>
      <c r="D27" s="41"/>
      <c r="E27" s="54"/>
      <c r="F27" s="54"/>
      <c r="G27" s="41"/>
      <c r="H27" s="41"/>
      <c r="I27" s="41"/>
      <c r="J27" s="41"/>
      <c r="K27" s="41"/>
      <c r="L27" s="41"/>
      <c r="M27" s="49"/>
    </row>
    <row r="28" spans="1:13" s="2" customFormat="1" x14ac:dyDescent="0.2">
      <c r="A28" s="26" t="s">
        <v>34</v>
      </c>
      <c r="B28" s="18">
        <f t="shared" si="4"/>
        <v>0</v>
      </c>
      <c r="C28" s="19">
        <f t="shared" si="3"/>
        <v>0</v>
      </c>
      <c r="D28" s="41"/>
      <c r="E28" s="54"/>
      <c r="F28" s="54"/>
      <c r="G28" s="41"/>
      <c r="H28" s="41"/>
      <c r="I28" s="41"/>
      <c r="J28" s="41"/>
      <c r="K28" s="41"/>
      <c r="L28" s="41"/>
      <c r="M28" s="49"/>
    </row>
    <row r="29" spans="1:13" s="2" customFormat="1" x14ac:dyDescent="0.2">
      <c r="A29" s="26" t="s">
        <v>35</v>
      </c>
      <c r="B29" s="18">
        <f t="shared" si="4"/>
        <v>0</v>
      </c>
      <c r="C29" s="19">
        <f t="shared" si="3"/>
        <v>0</v>
      </c>
      <c r="D29" s="41"/>
      <c r="E29" s="54"/>
      <c r="F29" s="54"/>
      <c r="G29" s="41"/>
      <c r="H29" s="41"/>
      <c r="I29" s="41"/>
      <c r="J29" s="41"/>
      <c r="K29" s="41"/>
      <c r="L29" s="41"/>
      <c r="M29" s="49"/>
    </row>
    <row r="30" spans="1:13" s="2" customFormat="1" x14ac:dyDescent="0.2">
      <c r="A30" s="26" t="s">
        <v>36</v>
      </c>
      <c r="B30" s="18">
        <f t="shared" si="4"/>
        <v>0</v>
      </c>
      <c r="C30" s="19">
        <f t="shared" si="3"/>
        <v>0</v>
      </c>
      <c r="D30" s="41"/>
      <c r="E30" s="54"/>
      <c r="F30" s="54"/>
      <c r="G30" s="41"/>
      <c r="H30" s="41"/>
      <c r="I30" s="41"/>
      <c r="J30" s="41"/>
      <c r="K30" s="41"/>
      <c r="L30" s="41"/>
      <c r="M30" s="49"/>
    </row>
    <row r="31" spans="1:13" s="2" customFormat="1" x14ac:dyDescent="0.2">
      <c r="A31" s="26" t="s">
        <v>37</v>
      </c>
      <c r="B31" s="18">
        <f t="shared" si="4"/>
        <v>3</v>
      </c>
      <c r="C31" s="19">
        <f t="shared" si="3"/>
        <v>1.4430014430014431</v>
      </c>
      <c r="D31" s="41">
        <v>1</v>
      </c>
      <c r="E31" s="54">
        <v>1</v>
      </c>
      <c r="F31" s="54">
        <v>1</v>
      </c>
      <c r="G31" s="41">
        <v>1</v>
      </c>
      <c r="H31" s="41">
        <v>3</v>
      </c>
      <c r="I31" s="41"/>
      <c r="J31" s="41"/>
      <c r="K31" s="41"/>
      <c r="L31" s="41"/>
      <c r="M31" s="49"/>
    </row>
    <row r="32" spans="1:13" s="2" customFormat="1" x14ac:dyDescent="0.2">
      <c r="A32" s="26" t="s">
        <v>38</v>
      </c>
      <c r="B32" s="18">
        <f t="shared" si="4"/>
        <v>1</v>
      </c>
      <c r="C32" s="19">
        <f t="shared" si="3"/>
        <v>0.48100048100048104</v>
      </c>
      <c r="D32" s="41"/>
      <c r="E32" s="54"/>
      <c r="F32" s="54"/>
      <c r="G32" s="41">
        <v>1</v>
      </c>
      <c r="H32" s="41">
        <v>1</v>
      </c>
      <c r="I32" s="41"/>
      <c r="J32" s="41"/>
      <c r="K32" s="41"/>
      <c r="L32" s="41"/>
      <c r="M32" s="49"/>
    </row>
    <row r="33" spans="1:13" s="2" customFormat="1" x14ac:dyDescent="0.2">
      <c r="A33" s="23" t="s">
        <v>18</v>
      </c>
      <c r="B33" s="18">
        <f t="shared" si="4"/>
        <v>0</v>
      </c>
      <c r="C33" s="19">
        <f>(B33/$B$40)*1000</f>
        <v>0</v>
      </c>
      <c r="D33" s="41"/>
      <c r="E33" s="54"/>
      <c r="F33" s="54"/>
      <c r="G33" s="41"/>
      <c r="H33" s="41"/>
      <c r="I33" s="41"/>
      <c r="J33" s="41"/>
      <c r="K33" s="41"/>
      <c r="L33" s="41"/>
      <c r="M33" s="49"/>
    </row>
    <row r="34" spans="1:13" s="2" customFormat="1" x14ac:dyDescent="0.2">
      <c r="A34" s="26" t="s">
        <v>39</v>
      </c>
      <c r="B34" s="18">
        <f t="shared" si="4"/>
        <v>1</v>
      </c>
      <c r="C34" s="19">
        <f t="shared" si="3"/>
        <v>0.48100048100048104</v>
      </c>
      <c r="D34" s="41">
        <v>1</v>
      </c>
      <c r="E34" s="54"/>
      <c r="F34" s="54"/>
      <c r="G34" s="43">
        <v>1</v>
      </c>
      <c r="H34" s="41">
        <v>1</v>
      </c>
      <c r="I34" s="41"/>
      <c r="J34" s="41"/>
      <c r="K34" s="41"/>
      <c r="L34" s="41"/>
      <c r="M34" s="49"/>
    </row>
    <row r="35" spans="1:13" s="2" customFormat="1" x14ac:dyDescent="0.2">
      <c r="A35" s="26" t="s">
        <v>40</v>
      </c>
      <c r="B35" s="18">
        <f t="shared" si="4"/>
        <v>0</v>
      </c>
      <c r="C35" s="19">
        <f t="shared" si="3"/>
        <v>0</v>
      </c>
      <c r="D35" s="41"/>
      <c r="E35" s="54"/>
      <c r="F35" s="54"/>
      <c r="G35" s="43"/>
      <c r="H35" s="41"/>
      <c r="I35" s="41"/>
      <c r="J35" s="41"/>
      <c r="K35" s="41"/>
      <c r="L35" s="41"/>
      <c r="M35" s="49"/>
    </row>
    <row r="36" spans="1:13" s="2" customFormat="1" x14ac:dyDescent="0.2">
      <c r="A36" s="26" t="s">
        <v>41</v>
      </c>
      <c r="B36" s="18">
        <f t="shared" si="4"/>
        <v>0</v>
      </c>
      <c r="C36" s="19">
        <f t="shared" si="3"/>
        <v>0</v>
      </c>
      <c r="D36" s="41"/>
      <c r="E36" s="54"/>
      <c r="F36" s="54"/>
      <c r="G36" s="43"/>
      <c r="H36" s="41"/>
      <c r="I36" s="41"/>
      <c r="J36" s="41"/>
      <c r="K36" s="41"/>
      <c r="L36" s="41"/>
      <c r="M36" s="49"/>
    </row>
    <row r="37" spans="1:13" s="2" customFormat="1" x14ac:dyDescent="0.2">
      <c r="A37" s="26" t="s">
        <v>42</v>
      </c>
      <c r="B37" s="18">
        <f t="shared" si="4"/>
        <v>0</v>
      </c>
      <c r="C37" s="19">
        <f t="shared" si="3"/>
        <v>0</v>
      </c>
      <c r="D37" s="41"/>
      <c r="E37" s="54"/>
      <c r="F37" s="54"/>
      <c r="G37" s="43"/>
      <c r="H37" s="41"/>
      <c r="I37" s="41"/>
      <c r="J37" s="41"/>
      <c r="K37" s="41"/>
      <c r="L37" s="41"/>
      <c r="M37" s="49"/>
    </row>
    <row r="38" spans="1:13" s="2" customFormat="1" x14ac:dyDescent="0.2">
      <c r="A38" s="26" t="s">
        <v>43</v>
      </c>
      <c r="B38" s="18">
        <f t="shared" si="4"/>
        <v>0</v>
      </c>
      <c r="C38" s="19">
        <f t="shared" si="3"/>
        <v>0</v>
      </c>
      <c r="D38" s="41"/>
      <c r="E38" s="54"/>
      <c r="F38" s="54"/>
      <c r="G38" s="43"/>
      <c r="H38" s="41"/>
      <c r="I38" s="41"/>
      <c r="J38" s="41"/>
      <c r="K38" s="41"/>
      <c r="L38" s="41"/>
      <c r="M38" s="49"/>
    </row>
    <row r="39" spans="1:13" s="2" customFormat="1" x14ac:dyDescent="0.2">
      <c r="A39" s="26" t="s">
        <v>44</v>
      </c>
      <c r="B39" s="18">
        <f t="shared" si="4"/>
        <v>0</v>
      </c>
      <c r="C39" s="19">
        <f t="shared" si="3"/>
        <v>0</v>
      </c>
      <c r="D39" s="41"/>
      <c r="E39" s="54"/>
      <c r="F39" s="54"/>
      <c r="G39" s="41"/>
      <c r="H39" s="41"/>
      <c r="I39" s="41"/>
      <c r="J39" s="41"/>
      <c r="K39" s="41"/>
      <c r="L39" s="41"/>
      <c r="M39" s="50"/>
    </row>
    <row r="40" spans="1:13" s="3" customFormat="1" ht="12" x14ac:dyDescent="0.2">
      <c r="A40" s="27" t="s">
        <v>52</v>
      </c>
      <c r="B40" s="28">
        <f>SUM(E40:G40)</f>
        <v>2079</v>
      </c>
      <c r="C40" s="29"/>
      <c r="D40" s="28">
        <v>1010</v>
      </c>
      <c r="E40" s="28">
        <v>881</v>
      </c>
      <c r="F40" s="28">
        <v>568</v>
      </c>
      <c r="G40" s="28">
        <v>630</v>
      </c>
      <c r="H40" s="28">
        <v>2007</v>
      </c>
      <c r="I40" s="28">
        <v>27</v>
      </c>
      <c r="J40" s="28">
        <v>27</v>
      </c>
      <c r="K40" s="28">
        <v>18</v>
      </c>
      <c r="L40" s="28"/>
      <c r="M40" s="30">
        <v>57</v>
      </c>
    </row>
    <row r="41" spans="1:13" ht="12.75" customHeight="1" x14ac:dyDescent="0.2">
      <c r="A41" s="85" t="s">
        <v>53</v>
      </c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7"/>
    </row>
    <row r="42" spans="1:13" ht="12.75" customHeight="1" x14ac:dyDescent="0.2">
      <c r="A42" s="88"/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90"/>
    </row>
    <row r="43" spans="1:13" ht="12.75" customHeight="1" x14ac:dyDescent="0.2">
      <c r="A43" s="91"/>
      <c r="B43" s="92"/>
      <c r="C43" s="92"/>
      <c r="D43" s="92"/>
      <c r="E43" s="92"/>
      <c r="F43" s="92"/>
      <c r="G43" s="92"/>
      <c r="H43" s="92"/>
      <c r="I43" s="92"/>
      <c r="J43" s="92"/>
      <c r="K43" s="92"/>
      <c r="L43" s="92"/>
      <c r="M43" s="93"/>
    </row>
  </sheetData>
  <mergeCells count="3">
    <mergeCell ref="A41:M43"/>
    <mergeCell ref="A1:M2"/>
    <mergeCell ref="A3:M4"/>
  </mergeCells>
  <phoneticPr fontId="5" type="noConversion"/>
  <conditionalFormatting sqref="D11:G14 I11:M14 I23:M39 D24:G39 D23 G23">
    <cfRule type="cellIs" dxfId="371" priority="6" stopIfTrue="1" operator="equal">
      <formula>0</formula>
    </cfRule>
  </conditionalFormatting>
  <conditionalFormatting sqref="H23:H39">
    <cfRule type="cellIs" dxfId="370" priority="5" stopIfTrue="1" operator="equal">
      <formula>0</formula>
    </cfRule>
  </conditionalFormatting>
  <conditionalFormatting sqref="D17:D20 F17:F20 H17:H20 J17:J20 L17:L20">
    <cfRule type="cellIs" dxfId="369" priority="4" stopIfTrue="1" operator="equal">
      <formula>0</formula>
    </cfRule>
  </conditionalFormatting>
  <conditionalFormatting sqref="E17:E20 G17:G20 I17:I20 K17:K20">
    <cfRule type="cellIs" dxfId="368" priority="3" stopIfTrue="1" operator="equal">
      <formula>0</formula>
    </cfRule>
  </conditionalFormatting>
  <conditionalFormatting sqref="E23:F23">
    <cfRule type="cellIs" dxfId="367" priority="2" stopIfTrue="1" operator="equal">
      <formula>0</formula>
    </cfRule>
  </conditionalFormatting>
  <conditionalFormatting sqref="M17:M20">
    <cfRule type="cellIs" dxfId="366" priority="1" stopIfTrue="1" operator="equal">
      <formula>0</formula>
    </cfRule>
  </conditionalFormatting>
  <printOptions gridLines="1"/>
  <pageMargins left="0.75" right="0.75" top="1" bottom="1" header="0.5" footer="0.5"/>
  <pageSetup scale="88"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>
    <pageSetUpPr fitToPage="1"/>
  </sheetPr>
  <dimension ref="A1:M43"/>
  <sheetViews>
    <sheetView topLeftCell="A4" workbookViewId="0">
      <selection activeCell="N1" sqref="N1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7" width="5.42578125" customWidth="1"/>
    <col min="8" max="8" width="6.42578125" bestFit="1" customWidth="1"/>
    <col min="9" max="9" width="5.42578125" customWidth="1"/>
    <col min="10" max="10" width="8.5703125" bestFit="1" customWidth="1"/>
    <col min="11" max="11" width="6" bestFit="1" customWidth="1"/>
    <col min="12" max="12" width="8.42578125" bestFit="1" customWidth="1"/>
    <col min="13" max="13" width="7.5703125" bestFit="1" customWidth="1"/>
  </cols>
  <sheetData>
    <row r="1" spans="1:13" ht="12.75" customHeight="1" x14ac:dyDescent="0.2">
      <c r="A1" s="94" t="s">
        <v>77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</row>
    <row r="2" spans="1:13" s="1" customFormat="1" ht="12.75" customHeight="1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</row>
    <row r="3" spans="1:13" s="4" customFormat="1" ht="15.75" customHeight="1" x14ac:dyDescent="0.2">
      <c r="A3" s="96" t="s">
        <v>47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8"/>
    </row>
    <row r="4" spans="1:13" s="4" customFormat="1" ht="15.75" customHeight="1" x14ac:dyDescent="0.2">
      <c r="A4" s="99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1"/>
    </row>
    <row r="5" spans="1:13" s="4" customFormat="1" ht="12" x14ac:dyDescent="0.2">
      <c r="A5" s="8"/>
      <c r="B5" s="9"/>
      <c r="C5" s="9" t="s">
        <v>0</v>
      </c>
      <c r="D5" s="9"/>
      <c r="E5" s="9"/>
      <c r="F5" s="9"/>
      <c r="G5" s="9"/>
      <c r="H5" s="9"/>
      <c r="I5" s="9"/>
      <c r="J5" s="9" t="s">
        <v>1</v>
      </c>
      <c r="K5" s="9"/>
      <c r="L5" s="9"/>
      <c r="M5" s="10"/>
    </row>
    <row r="6" spans="1:13" s="4" customFormat="1" ht="12" x14ac:dyDescent="0.2">
      <c r="A6" s="8"/>
      <c r="B6" s="9" t="s">
        <v>2</v>
      </c>
      <c r="C6" s="11" t="s">
        <v>49</v>
      </c>
      <c r="D6" s="9"/>
      <c r="E6" s="9" t="s">
        <v>3</v>
      </c>
      <c r="F6" s="9" t="s">
        <v>3</v>
      </c>
      <c r="G6" s="9" t="s">
        <v>3</v>
      </c>
      <c r="H6" s="9"/>
      <c r="I6" s="9"/>
      <c r="J6" s="9" t="s">
        <v>4</v>
      </c>
      <c r="K6" s="9" t="s">
        <v>5</v>
      </c>
      <c r="L6" s="9"/>
      <c r="M6" s="10"/>
    </row>
    <row r="7" spans="1:13" s="5" customFormat="1" ht="12" x14ac:dyDescent="0.2">
      <c r="A7" s="12"/>
      <c r="B7" s="13" t="s">
        <v>48</v>
      </c>
      <c r="C7" s="13" t="s">
        <v>6</v>
      </c>
      <c r="D7" s="14" t="s">
        <v>45</v>
      </c>
      <c r="E7" s="15" t="s">
        <v>51</v>
      </c>
      <c r="F7" s="14" t="s">
        <v>7</v>
      </c>
      <c r="G7" s="14" t="s">
        <v>8</v>
      </c>
      <c r="H7" s="14" t="s">
        <v>9</v>
      </c>
      <c r="I7" s="14" t="s">
        <v>10</v>
      </c>
      <c r="J7" s="14" t="s">
        <v>11</v>
      </c>
      <c r="K7" s="14" t="s">
        <v>12</v>
      </c>
      <c r="L7" s="14" t="s">
        <v>13</v>
      </c>
      <c r="M7" s="16" t="s">
        <v>14</v>
      </c>
    </row>
    <row r="8" spans="1:13" s="5" customFormat="1" ht="12" x14ac:dyDescent="0.2">
      <c r="A8" s="17" t="s">
        <v>46</v>
      </c>
      <c r="B8" s="77">
        <f>(SUM(B23:B39))+B15+B21</f>
        <v>25</v>
      </c>
      <c r="C8" s="78">
        <f>(B8/$B$40)*1000</f>
        <v>2.7391256710857896</v>
      </c>
      <c r="D8" s="77">
        <f t="shared" ref="D8:M8" si="0">(SUM(D23:D39))+D15+D21</f>
        <v>2</v>
      </c>
      <c r="E8" s="77">
        <f t="shared" si="0"/>
        <v>4</v>
      </c>
      <c r="F8" s="77">
        <f t="shared" si="0"/>
        <v>6</v>
      </c>
      <c r="G8" s="77">
        <f t="shared" si="0"/>
        <v>15</v>
      </c>
      <c r="H8" s="77">
        <f t="shared" si="0"/>
        <v>17</v>
      </c>
      <c r="I8" s="77">
        <f t="shared" si="0"/>
        <v>7</v>
      </c>
      <c r="J8" s="77">
        <f t="shared" si="0"/>
        <v>0</v>
      </c>
      <c r="K8" s="77">
        <f t="shared" si="0"/>
        <v>0</v>
      </c>
      <c r="L8" s="77">
        <f t="shared" si="0"/>
        <v>1</v>
      </c>
      <c r="M8" s="79">
        <f t="shared" si="0"/>
        <v>0</v>
      </c>
    </row>
    <row r="9" spans="1:13" s="5" customFormat="1" ht="12" x14ac:dyDescent="0.2">
      <c r="A9" s="17"/>
      <c r="B9" s="18"/>
      <c r="C9" s="19"/>
      <c r="D9" s="18"/>
      <c r="E9" s="18"/>
      <c r="F9" s="18"/>
      <c r="G9" s="18"/>
      <c r="H9" s="18"/>
      <c r="I9" s="18"/>
      <c r="J9" s="18"/>
      <c r="K9" s="18"/>
      <c r="L9" s="18"/>
      <c r="M9" s="38"/>
    </row>
    <row r="10" spans="1:13" s="2" customFormat="1" ht="12" x14ac:dyDescent="0.2">
      <c r="A10" s="20" t="s">
        <v>15</v>
      </c>
      <c r="B10" s="21"/>
      <c r="C10" s="22"/>
      <c r="D10" s="37"/>
      <c r="E10" s="18"/>
      <c r="F10" s="18"/>
      <c r="G10" s="18"/>
      <c r="H10" s="37"/>
      <c r="I10" s="37"/>
      <c r="J10" s="37"/>
      <c r="K10" s="37"/>
      <c r="L10" s="37"/>
      <c r="M10" s="39"/>
    </row>
    <row r="11" spans="1:13" s="2" customFormat="1" x14ac:dyDescent="0.2">
      <c r="A11" s="23" t="s">
        <v>16</v>
      </c>
      <c r="B11" s="18">
        <f>SUM(E11:G11)</f>
        <v>1</v>
      </c>
      <c r="C11" s="19">
        <f>(B11/$B$40)*1000</f>
        <v>0.10956502684343158</v>
      </c>
      <c r="D11" s="40"/>
      <c r="E11" s="40">
        <v>1</v>
      </c>
      <c r="F11" s="40"/>
      <c r="G11" s="40"/>
      <c r="H11" s="40"/>
      <c r="I11" s="53">
        <v>1</v>
      </c>
      <c r="J11" s="53"/>
      <c r="K11" s="53"/>
      <c r="L11" s="53"/>
      <c r="M11" s="51"/>
    </row>
    <row r="12" spans="1:13" s="2" customFormat="1" x14ac:dyDescent="0.2">
      <c r="A12" s="23" t="s">
        <v>17</v>
      </c>
      <c r="B12" s="18">
        <f>SUM(E12:G12)</f>
        <v>0</v>
      </c>
      <c r="C12" s="19">
        <f>(B12/$B$40)*1000</f>
        <v>0</v>
      </c>
      <c r="D12" s="41"/>
      <c r="E12" s="41"/>
      <c r="F12" s="41"/>
      <c r="G12" s="41"/>
      <c r="H12" s="41"/>
      <c r="I12" s="54"/>
      <c r="J12" s="54"/>
      <c r="K12" s="54"/>
      <c r="L12" s="54"/>
      <c r="M12" s="52"/>
    </row>
    <row r="13" spans="1:13" s="2" customFormat="1" x14ac:dyDescent="0.2">
      <c r="A13" s="23" t="s">
        <v>19</v>
      </c>
      <c r="B13" s="18">
        <f>SUM(E13:G13)</f>
        <v>0</v>
      </c>
      <c r="C13" s="19">
        <f>(B13/$B$40)*1000</f>
        <v>0</v>
      </c>
      <c r="D13" s="41"/>
      <c r="E13" s="41"/>
      <c r="F13" s="41"/>
      <c r="G13" s="41"/>
      <c r="H13" s="41"/>
      <c r="I13" s="54"/>
      <c r="J13" s="54"/>
      <c r="K13" s="54"/>
      <c r="L13" s="54"/>
      <c r="M13" s="52"/>
    </row>
    <row r="14" spans="1:13" s="2" customFormat="1" x14ac:dyDescent="0.2">
      <c r="A14" s="23" t="s">
        <v>20</v>
      </c>
      <c r="B14" s="18">
        <f>SUM(E14:G14)</f>
        <v>0</v>
      </c>
      <c r="C14" s="19">
        <f>(B14/$B$40)*1000</f>
        <v>0</v>
      </c>
      <c r="D14" s="41"/>
      <c r="E14" s="41"/>
      <c r="F14" s="41"/>
      <c r="G14" s="41"/>
      <c r="H14" s="41"/>
      <c r="I14" s="54"/>
      <c r="J14" s="54"/>
      <c r="K14" s="54"/>
      <c r="L14" s="54"/>
      <c r="M14" s="52"/>
    </row>
    <row r="15" spans="1:13" s="6" customFormat="1" ht="12" x14ac:dyDescent="0.2">
      <c r="A15" s="80" t="s">
        <v>21</v>
      </c>
      <c r="B15" s="83">
        <f>SUM(B11:B14)</f>
        <v>1</v>
      </c>
      <c r="C15" s="78">
        <f>(B15/B40)*1000</f>
        <v>0.10956502684343158</v>
      </c>
      <c r="D15" s="83">
        <f t="shared" ref="D15:M15" si="1">SUM(D11:D14)</f>
        <v>0</v>
      </c>
      <c r="E15" s="83">
        <f t="shared" si="1"/>
        <v>1</v>
      </c>
      <c r="F15" s="83">
        <f t="shared" si="1"/>
        <v>0</v>
      </c>
      <c r="G15" s="83">
        <f t="shared" si="1"/>
        <v>0</v>
      </c>
      <c r="H15" s="83">
        <f t="shared" si="1"/>
        <v>0</v>
      </c>
      <c r="I15" s="83">
        <f t="shared" si="1"/>
        <v>1</v>
      </c>
      <c r="J15" s="83">
        <f t="shared" si="1"/>
        <v>0</v>
      </c>
      <c r="K15" s="83">
        <f t="shared" si="1"/>
        <v>0</v>
      </c>
      <c r="L15" s="83">
        <f t="shared" si="1"/>
        <v>0</v>
      </c>
      <c r="M15" s="84">
        <f t="shared" si="1"/>
        <v>0</v>
      </c>
    </row>
    <row r="16" spans="1:13" s="6" customFormat="1" ht="12" x14ac:dyDescent="0.2">
      <c r="A16" s="24" t="s">
        <v>22</v>
      </c>
      <c r="B16" s="36"/>
      <c r="C16" s="25"/>
      <c r="D16" s="36"/>
      <c r="E16" s="36"/>
      <c r="F16" s="36"/>
      <c r="G16" s="36"/>
      <c r="H16" s="36"/>
      <c r="I16" s="36"/>
      <c r="J16" s="36"/>
      <c r="K16" s="36"/>
      <c r="L16" s="36"/>
      <c r="M16" s="42"/>
    </row>
    <row r="17" spans="1:13" s="2" customFormat="1" x14ac:dyDescent="0.2">
      <c r="A17" s="23" t="s">
        <v>23</v>
      </c>
      <c r="B17" s="18">
        <f>SUM(E17:G17)</f>
        <v>0</v>
      </c>
      <c r="C17" s="19">
        <f>(B17/$B$40)*1000</f>
        <v>0</v>
      </c>
      <c r="D17" s="41"/>
      <c r="E17" s="41"/>
      <c r="F17" s="41"/>
      <c r="G17" s="41"/>
      <c r="H17" s="41"/>
      <c r="I17" s="41"/>
      <c r="J17" s="41"/>
      <c r="K17" s="41"/>
      <c r="L17" s="41"/>
      <c r="M17" s="49"/>
    </row>
    <row r="18" spans="1:13" s="2" customFormat="1" x14ac:dyDescent="0.2">
      <c r="A18" s="23" t="s">
        <v>24</v>
      </c>
      <c r="B18" s="18">
        <f>SUM(E18:G18)</f>
        <v>3</v>
      </c>
      <c r="C18" s="19">
        <f>(B18/$B$40)*1000</f>
        <v>0.32869508053029473</v>
      </c>
      <c r="D18" s="41"/>
      <c r="E18" s="41"/>
      <c r="F18" s="41">
        <v>1</v>
      </c>
      <c r="G18" s="41">
        <v>2</v>
      </c>
      <c r="H18" s="41">
        <v>1</v>
      </c>
      <c r="I18" s="41">
        <v>2</v>
      </c>
      <c r="J18" s="41"/>
      <c r="K18" s="41"/>
      <c r="L18" s="41"/>
      <c r="M18" s="49"/>
    </row>
    <row r="19" spans="1:13" s="2" customFormat="1" x14ac:dyDescent="0.2">
      <c r="A19" s="23" t="s">
        <v>25</v>
      </c>
      <c r="B19" s="18">
        <f>SUM(E19:G19)</f>
        <v>2</v>
      </c>
      <c r="C19" s="19">
        <f>(B19/$B$40)*1000</f>
        <v>0.21913005368686317</v>
      </c>
      <c r="D19" s="41"/>
      <c r="E19" s="41"/>
      <c r="F19" s="41"/>
      <c r="G19" s="41">
        <v>2</v>
      </c>
      <c r="H19" s="41">
        <v>2</v>
      </c>
      <c r="I19" s="41"/>
      <c r="J19" s="41"/>
      <c r="K19" s="41"/>
      <c r="L19" s="41"/>
      <c r="M19" s="49"/>
    </row>
    <row r="20" spans="1:13" s="2" customFormat="1" x14ac:dyDescent="0.2">
      <c r="A20" s="23" t="s">
        <v>26</v>
      </c>
      <c r="B20" s="18">
        <f>SUM(E20:G20)</f>
        <v>2</v>
      </c>
      <c r="C20" s="19">
        <f>(B20/$B$40)*1000</f>
        <v>0.21913005368686317</v>
      </c>
      <c r="D20" s="41"/>
      <c r="E20" s="41"/>
      <c r="F20" s="41">
        <v>1</v>
      </c>
      <c r="G20" s="41">
        <v>1</v>
      </c>
      <c r="H20" s="41"/>
      <c r="I20" s="41">
        <v>1</v>
      </c>
      <c r="J20" s="41"/>
      <c r="K20" s="41"/>
      <c r="L20" s="41">
        <v>1</v>
      </c>
      <c r="M20" s="49"/>
    </row>
    <row r="21" spans="1:13" s="2" customFormat="1" ht="12" x14ac:dyDescent="0.2">
      <c r="A21" s="80" t="s">
        <v>27</v>
      </c>
      <c r="B21" s="77">
        <f>SUM(B17:B20)</f>
        <v>7</v>
      </c>
      <c r="C21" s="78">
        <f>(B21/$B$40)*1000</f>
        <v>0.76695518790402106</v>
      </c>
      <c r="D21" s="83">
        <f>SUM(D17:D20)</f>
        <v>0</v>
      </c>
      <c r="E21" s="83">
        <f t="shared" ref="E21:M21" si="2">SUM(E17:E20)</f>
        <v>0</v>
      </c>
      <c r="F21" s="83">
        <f t="shared" si="2"/>
        <v>2</v>
      </c>
      <c r="G21" s="83">
        <f t="shared" si="2"/>
        <v>5</v>
      </c>
      <c r="H21" s="83">
        <f t="shared" si="2"/>
        <v>3</v>
      </c>
      <c r="I21" s="83">
        <f t="shared" si="2"/>
        <v>3</v>
      </c>
      <c r="J21" s="83">
        <f t="shared" si="2"/>
        <v>0</v>
      </c>
      <c r="K21" s="83">
        <f t="shared" si="2"/>
        <v>0</v>
      </c>
      <c r="L21" s="83">
        <f t="shared" si="2"/>
        <v>1</v>
      </c>
      <c r="M21" s="84">
        <f t="shared" si="2"/>
        <v>0</v>
      </c>
    </row>
    <row r="22" spans="1:13" s="2" customFormat="1" ht="12" x14ac:dyDescent="0.2">
      <c r="A22" s="20" t="s">
        <v>28</v>
      </c>
      <c r="B22" s="37"/>
      <c r="C22" s="22"/>
      <c r="D22" s="18"/>
      <c r="E22" s="18"/>
      <c r="F22" s="18"/>
      <c r="G22" s="18"/>
      <c r="H22" s="18"/>
      <c r="I22" s="37"/>
      <c r="J22" s="37"/>
      <c r="K22" s="37"/>
      <c r="L22" s="37"/>
      <c r="M22" s="39"/>
    </row>
    <row r="23" spans="1:13" s="2" customFormat="1" x14ac:dyDescent="0.2">
      <c r="A23" s="26" t="s">
        <v>29</v>
      </c>
      <c r="B23" s="18">
        <f>SUM(E23:G23)</f>
        <v>5</v>
      </c>
      <c r="C23" s="19">
        <f t="shared" ref="C23:C39" si="3">(B23/$B$40)*1000</f>
        <v>0.54782513421715784</v>
      </c>
      <c r="D23" s="40">
        <v>1</v>
      </c>
      <c r="E23" s="40"/>
      <c r="F23" s="40"/>
      <c r="G23" s="40">
        <v>5</v>
      </c>
      <c r="H23" s="40">
        <v>5</v>
      </c>
      <c r="I23" s="40"/>
      <c r="J23" s="40"/>
      <c r="K23" s="40"/>
      <c r="L23" s="40"/>
      <c r="M23" s="48"/>
    </row>
    <row r="24" spans="1:13" s="2" customFormat="1" x14ac:dyDescent="0.2">
      <c r="A24" s="26" t="s">
        <v>30</v>
      </c>
      <c r="B24" s="18">
        <f t="shared" ref="B24:B39" si="4">SUM(E24:G24)</f>
        <v>0</v>
      </c>
      <c r="C24" s="19">
        <f t="shared" si="3"/>
        <v>0</v>
      </c>
      <c r="D24" s="41"/>
      <c r="E24" s="54"/>
      <c r="F24" s="54"/>
      <c r="G24" s="41"/>
      <c r="H24" s="41"/>
      <c r="I24" s="41"/>
      <c r="J24" s="41"/>
      <c r="K24" s="41"/>
      <c r="L24" s="41"/>
      <c r="M24" s="49"/>
    </row>
    <row r="25" spans="1:13" s="2" customFormat="1" x14ac:dyDescent="0.2">
      <c r="A25" s="26" t="s">
        <v>31</v>
      </c>
      <c r="B25" s="18">
        <f t="shared" si="4"/>
        <v>0</v>
      </c>
      <c r="C25" s="19">
        <f t="shared" si="3"/>
        <v>0</v>
      </c>
      <c r="D25" s="41"/>
      <c r="E25" s="54"/>
      <c r="F25" s="54"/>
      <c r="G25" s="41"/>
      <c r="H25" s="41"/>
      <c r="I25" s="41"/>
      <c r="J25" s="41"/>
      <c r="K25" s="41"/>
      <c r="L25" s="41"/>
      <c r="M25" s="49"/>
    </row>
    <row r="26" spans="1:13" s="2" customFormat="1" x14ac:dyDescent="0.2">
      <c r="A26" s="26" t="s">
        <v>32</v>
      </c>
      <c r="B26" s="18">
        <f t="shared" si="4"/>
        <v>0</v>
      </c>
      <c r="C26" s="19">
        <f t="shared" si="3"/>
        <v>0</v>
      </c>
      <c r="D26" s="41"/>
      <c r="E26" s="54"/>
      <c r="F26" s="54"/>
      <c r="G26" s="41"/>
      <c r="H26" s="41"/>
      <c r="I26" s="41"/>
      <c r="J26" s="41"/>
      <c r="K26" s="41"/>
      <c r="L26" s="41"/>
      <c r="M26" s="49"/>
    </row>
    <row r="27" spans="1:13" s="2" customFormat="1" x14ac:dyDescent="0.2">
      <c r="A27" s="26" t="s">
        <v>33</v>
      </c>
      <c r="B27" s="18">
        <f t="shared" si="4"/>
        <v>0</v>
      </c>
      <c r="C27" s="19">
        <f t="shared" si="3"/>
        <v>0</v>
      </c>
      <c r="D27" s="41"/>
      <c r="E27" s="54"/>
      <c r="F27" s="54"/>
      <c r="G27" s="41"/>
      <c r="H27" s="41"/>
      <c r="I27" s="41"/>
      <c r="J27" s="41"/>
      <c r="K27" s="41"/>
      <c r="L27" s="41"/>
      <c r="M27" s="49"/>
    </row>
    <row r="28" spans="1:13" s="2" customFormat="1" x14ac:dyDescent="0.2">
      <c r="A28" s="26" t="s">
        <v>34</v>
      </c>
      <c r="B28" s="18">
        <f t="shared" si="4"/>
        <v>0</v>
      </c>
      <c r="C28" s="19">
        <f t="shared" si="3"/>
        <v>0</v>
      </c>
      <c r="D28" s="41"/>
      <c r="E28" s="54"/>
      <c r="F28" s="54"/>
      <c r="G28" s="41"/>
      <c r="H28" s="41"/>
      <c r="I28" s="41"/>
      <c r="J28" s="41"/>
      <c r="K28" s="41"/>
      <c r="L28" s="41"/>
      <c r="M28" s="49"/>
    </row>
    <row r="29" spans="1:13" s="2" customFormat="1" x14ac:dyDescent="0.2">
      <c r="A29" s="26" t="s">
        <v>35</v>
      </c>
      <c r="B29" s="18">
        <f t="shared" si="4"/>
        <v>0</v>
      </c>
      <c r="C29" s="19">
        <f t="shared" si="3"/>
        <v>0</v>
      </c>
      <c r="D29" s="41"/>
      <c r="E29" s="54"/>
      <c r="F29" s="54"/>
      <c r="G29" s="41"/>
      <c r="H29" s="41"/>
      <c r="I29" s="41"/>
      <c r="J29" s="41"/>
      <c r="K29" s="41"/>
      <c r="L29" s="41"/>
      <c r="M29" s="49"/>
    </row>
    <row r="30" spans="1:13" s="2" customFormat="1" x14ac:dyDescent="0.2">
      <c r="A30" s="26" t="s">
        <v>36</v>
      </c>
      <c r="B30" s="18">
        <f t="shared" si="4"/>
        <v>0</v>
      </c>
      <c r="C30" s="19">
        <f t="shared" si="3"/>
        <v>0</v>
      </c>
      <c r="D30" s="41"/>
      <c r="E30" s="54"/>
      <c r="F30" s="54"/>
      <c r="G30" s="41"/>
      <c r="H30" s="41"/>
      <c r="I30" s="41"/>
      <c r="J30" s="41"/>
      <c r="K30" s="41"/>
      <c r="L30" s="41"/>
      <c r="M30" s="49"/>
    </row>
    <row r="31" spans="1:13" s="2" customFormat="1" x14ac:dyDescent="0.2">
      <c r="A31" s="26" t="s">
        <v>37</v>
      </c>
      <c r="B31" s="18">
        <f t="shared" si="4"/>
        <v>0</v>
      </c>
      <c r="C31" s="19">
        <f t="shared" si="3"/>
        <v>0</v>
      </c>
      <c r="D31" s="41"/>
      <c r="E31" s="54"/>
      <c r="F31" s="54"/>
      <c r="G31" s="41"/>
      <c r="H31" s="41"/>
      <c r="I31" s="41"/>
      <c r="J31" s="41"/>
      <c r="K31" s="41"/>
      <c r="L31" s="41"/>
      <c r="M31" s="49"/>
    </row>
    <row r="32" spans="1:13" s="2" customFormat="1" x14ac:dyDescent="0.2">
      <c r="A32" s="26" t="s">
        <v>38</v>
      </c>
      <c r="B32" s="18">
        <f t="shared" si="4"/>
        <v>2</v>
      </c>
      <c r="C32" s="19">
        <f t="shared" si="3"/>
        <v>0.21913005368686317</v>
      </c>
      <c r="D32" s="41"/>
      <c r="E32" s="54"/>
      <c r="F32" s="54">
        <v>2</v>
      </c>
      <c r="G32" s="41"/>
      <c r="H32" s="41">
        <v>2</v>
      </c>
      <c r="I32" s="41"/>
      <c r="J32" s="41"/>
      <c r="K32" s="41"/>
      <c r="L32" s="41"/>
      <c r="M32" s="49"/>
    </row>
    <row r="33" spans="1:13" s="2" customFormat="1" x14ac:dyDescent="0.2">
      <c r="A33" s="23" t="s">
        <v>18</v>
      </c>
      <c r="B33" s="18">
        <f t="shared" si="4"/>
        <v>0</v>
      </c>
      <c r="C33" s="19">
        <f>(B33/$B$40)*1000</f>
        <v>0</v>
      </c>
      <c r="D33" s="41"/>
      <c r="E33" s="54"/>
      <c r="F33" s="54"/>
      <c r="G33" s="41"/>
      <c r="H33" s="41"/>
      <c r="I33" s="41"/>
      <c r="J33" s="41"/>
      <c r="K33" s="41"/>
      <c r="L33" s="41"/>
      <c r="M33" s="49"/>
    </row>
    <row r="34" spans="1:13" s="2" customFormat="1" x14ac:dyDescent="0.2">
      <c r="A34" s="26" t="s">
        <v>39</v>
      </c>
      <c r="B34" s="18">
        <f t="shared" si="4"/>
        <v>9</v>
      </c>
      <c r="C34" s="19">
        <f t="shared" si="3"/>
        <v>0.98608524159088429</v>
      </c>
      <c r="D34" s="41">
        <v>1</v>
      </c>
      <c r="E34" s="54">
        <v>3</v>
      </c>
      <c r="F34" s="54">
        <v>2</v>
      </c>
      <c r="G34" s="43">
        <v>4</v>
      </c>
      <c r="H34" s="41">
        <v>6</v>
      </c>
      <c r="I34" s="41">
        <v>3</v>
      </c>
      <c r="J34" s="41"/>
      <c r="K34" s="41"/>
      <c r="L34" s="41"/>
      <c r="M34" s="49"/>
    </row>
    <row r="35" spans="1:13" s="2" customFormat="1" x14ac:dyDescent="0.2">
      <c r="A35" s="26" t="s">
        <v>40</v>
      </c>
      <c r="B35" s="18">
        <f t="shared" si="4"/>
        <v>0</v>
      </c>
      <c r="C35" s="19">
        <f t="shared" si="3"/>
        <v>0</v>
      </c>
      <c r="D35" s="41"/>
      <c r="E35" s="54"/>
      <c r="F35" s="54"/>
      <c r="G35" s="43"/>
      <c r="H35" s="41"/>
      <c r="I35" s="41"/>
      <c r="J35" s="41"/>
      <c r="K35" s="41"/>
      <c r="L35" s="41"/>
      <c r="M35" s="49"/>
    </row>
    <row r="36" spans="1:13" s="2" customFormat="1" x14ac:dyDescent="0.2">
      <c r="A36" s="26" t="s">
        <v>41</v>
      </c>
      <c r="B36" s="18">
        <f t="shared" si="4"/>
        <v>1</v>
      </c>
      <c r="C36" s="19">
        <f t="shared" si="3"/>
        <v>0.10956502684343158</v>
      </c>
      <c r="D36" s="41"/>
      <c r="E36" s="54"/>
      <c r="F36" s="54"/>
      <c r="G36" s="43">
        <v>1</v>
      </c>
      <c r="H36" s="41">
        <v>1</v>
      </c>
      <c r="I36" s="41"/>
      <c r="J36" s="41"/>
      <c r="K36" s="41"/>
      <c r="L36" s="41"/>
      <c r="M36" s="49"/>
    </row>
    <row r="37" spans="1:13" s="2" customFormat="1" x14ac:dyDescent="0.2">
      <c r="A37" s="26" t="s">
        <v>42</v>
      </c>
      <c r="B37" s="18">
        <f t="shared" si="4"/>
        <v>0</v>
      </c>
      <c r="C37" s="19">
        <f t="shared" si="3"/>
        <v>0</v>
      </c>
      <c r="D37" s="41"/>
      <c r="E37" s="54"/>
      <c r="F37" s="54"/>
      <c r="G37" s="43"/>
      <c r="H37" s="41"/>
      <c r="I37" s="41"/>
      <c r="J37" s="41"/>
      <c r="K37" s="41"/>
      <c r="L37" s="41"/>
      <c r="M37" s="49"/>
    </row>
    <row r="38" spans="1:13" s="2" customFormat="1" x14ac:dyDescent="0.2">
      <c r="A38" s="26" t="s">
        <v>43</v>
      </c>
      <c r="B38" s="18">
        <f t="shared" si="4"/>
        <v>0</v>
      </c>
      <c r="C38" s="19">
        <f t="shared" si="3"/>
        <v>0</v>
      </c>
      <c r="D38" s="41"/>
      <c r="E38" s="54"/>
      <c r="F38" s="54"/>
      <c r="G38" s="43"/>
      <c r="H38" s="41"/>
      <c r="I38" s="41"/>
      <c r="J38" s="41"/>
      <c r="K38" s="41"/>
      <c r="L38" s="41"/>
      <c r="M38" s="49"/>
    </row>
    <row r="39" spans="1:13" s="2" customFormat="1" x14ac:dyDescent="0.2">
      <c r="A39" s="26" t="s">
        <v>44</v>
      </c>
      <c r="B39" s="18">
        <f t="shared" si="4"/>
        <v>0</v>
      </c>
      <c r="C39" s="19">
        <f t="shared" si="3"/>
        <v>0</v>
      </c>
      <c r="D39" s="41"/>
      <c r="E39" s="54"/>
      <c r="F39" s="54"/>
      <c r="G39" s="41"/>
      <c r="H39" s="41"/>
      <c r="I39" s="41"/>
      <c r="J39" s="41"/>
      <c r="K39" s="41"/>
      <c r="L39" s="41"/>
      <c r="M39" s="50"/>
    </row>
    <row r="40" spans="1:13" s="3" customFormat="1" ht="12" x14ac:dyDescent="0.2">
      <c r="A40" s="27" t="s">
        <v>52</v>
      </c>
      <c r="B40" s="28">
        <f>SUM(E40:G40)</f>
        <v>9127</v>
      </c>
      <c r="C40" s="29"/>
      <c r="D40" s="28">
        <v>4449</v>
      </c>
      <c r="E40" s="28">
        <v>3740</v>
      </c>
      <c r="F40" s="28">
        <v>2594</v>
      </c>
      <c r="G40" s="28">
        <v>2793</v>
      </c>
      <c r="H40" s="28">
        <v>7917</v>
      </c>
      <c r="I40" s="28">
        <v>898</v>
      </c>
      <c r="J40" s="28">
        <v>62</v>
      </c>
      <c r="K40" s="28">
        <v>250</v>
      </c>
      <c r="L40" s="28"/>
      <c r="M40" s="30">
        <v>758</v>
      </c>
    </row>
    <row r="41" spans="1:13" ht="12.75" customHeight="1" x14ac:dyDescent="0.2">
      <c r="A41" s="85" t="s">
        <v>53</v>
      </c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7"/>
    </row>
    <row r="42" spans="1:13" ht="12.75" customHeight="1" x14ac:dyDescent="0.2">
      <c r="A42" s="88"/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90"/>
    </row>
    <row r="43" spans="1:13" ht="12.75" customHeight="1" x14ac:dyDescent="0.2">
      <c r="A43" s="91"/>
      <c r="B43" s="92"/>
      <c r="C43" s="92"/>
      <c r="D43" s="92"/>
      <c r="E43" s="92"/>
      <c r="F43" s="92"/>
      <c r="G43" s="92"/>
      <c r="H43" s="92"/>
      <c r="I43" s="92"/>
      <c r="J43" s="92"/>
      <c r="K43" s="92"/>
      <c r="L43" s="92"/>
      <c r="M43" s="93"/>
    </row>
  </sheetData>
  <mergeCells count="3">
    <mergeCell ref="A41:M43"/>
    <mergeCell ref="A1:M2"/>
    <mergeCell ref="A3:M4"/>
  </mergeCells>
  <phoneticPr fontId="5" type="noConversion"/>
  <conditionalFormatting sqref="D11:G14 I11:M14 I23:M39 D24:G39 D23 G23">
    <cfRule type="cellIs" dxfId="365" priority="6" stopIfTrue="1" operator="equal">
      <formula>0</formula>
    </cfRule>
  </conditionalFormatting>
  <conditionalFormatting sqref="H23:H39">
    <cfRule type="cellIs" dxfId="364" priority="5" stopIfTrue="1" operator="equal">
      <formula>0</formula>
    </cfRule>
  </conditionalFormatting>
  <conditionalFormatting sqref="D17:D20 F17:F20 H17:H20 J17:J20 L17:L20">
    <cfRule type="cellIs" dxfId="363" priority="4" stopIfTrue="1" operator="equal">
      <formula>0</formula>
    </cfRule>
  </conditionalFormatting>
  <conditionalFormatting sqref="E17:E20 G17:G20 I17:I20 K17:K20">
    <cfRule type="cellIs" dxfId="362" priority="3" stopIfTrue="1" operator="equal">
      <formula>0</formula>
    </cfRule>
  </conditionalFormatting>
  <conditionalFormatting sqref="E23:F23">
    <cfRule type="cellIs" dxfId="361" priority="2" stopIfTrue="1" operator="equal">
      <formula>0</formula>
    </cfRule>
  </conditionalFormatting>
  <conditionalFormatting sqref="M17:M20">
    <cfRule type="cellIs" dxfId="360" priority="1" stopIfTrue="1" operator="equal">
      <formula>0</formula>
    </cfRule>
  </conditionalFormatting>
  <printOptions gridLines="1"/>
  <pageMargins left="0.75" right="0.75" top="1" bottom="1" header="0.5" footer="0.5"/>
  <pageSetup scale="88" orientation="landscape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>
    <pageSetUpPr fitToPage="1"/>
  </sheetPr>
  <dimension ref="A1:M43"/>
  <sheetViews>
    <sheetView zoomScaleNormal="100" workbookViewId="0">
      <selection activeCell="N1" sqref="N1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7" width="5.42578125" customWidth="1"/>
    <col min="8" max="8" width="5.42578125" bestFit="1" customWidth="1"/>
    <col min="9" max="9" width="5.42578125" customWidth="1"/>
    <col min="10" max="10" width="8.5703125" bestFit="1" customWidth="1"/>
    <col min="11" max="11" width="6" bestFit="1" customWidth="1"/>
    <col min="12" max="12" width="8.42578125" bestFit="1" customWidth="1"/>
    <col min="13" max="13" width="7.5703125" bestFit="1" customWidth="1"/>
  </cols>
  <sheetData>
    <row r="1" spans="1:13" ht="12.75" customHeight="1" x14ac:dyDescent="0.2">
      <c r="A1" s="94" t="s">
        <v>78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</row>
    <row r="2" spans="1:13" s="1" customFormat="1" ht="12.75" customHeight="1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</row>
    <row r="3" spans="1:13" s="4" customFormat="1" ht="15.75" customHeight="1" x14ac:dyDescent="0.2">
      <c r="A3" s="96" t="s">
        <v>47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8"/>
    </row>
    <row r="4" spans="1:13" s="4" customFormat="1" ht="15.75" customHeight="1" x14ac:dyDescent="0.2">
      <c r="A4" s="99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1"/>
    </row>
    <row r="5" spans="1:13" s="4" customFormat="1" ht="12" x14ac:dyDescent="0.2">
      <c r="A5" s="8"/>
      <c r="B5" s="9"/>
      <c r="C5" s="9" t="s">
        <v>0</v>
      </c>
      <c r="D5" s="9"/>
      <c r="E5" s="9"/>
      <c r="F5" s="9"/>
      <c r="G5" s="9"/>
      <c r="H5" s="9"/>
      <c r="I5" s="9"/>
      <c r="J5" s="9" t="s">
        <v>1</v>
      </c>
      <c r="K5" s="9"/>
      <c r="L5" s="9"/>
      <c r="M5" s="10"/>
    </row>
    <row r="6" spans="1:13" s="4" customFormat="1" ht="12" x14ac:dyDescent="0.2">
      <c r="A6" s="8"/>
      <c r="B6" s="9" t="s">
        <v>2</v>
      </c>
      <c r="C6" s="11" t="s">
        <v>49</v>
      </c>
      <c r="D6" s="9"/>
      <c r="E6" s="9" t="s">
        <v>3</v>
      </c>
      <c r="F6" s="9" t="s">
        <v>3</v>
      </c>
      <c r="G6" s="9" t="s">
        <v>3</v>
      </c>
      <c r="H6" s="9"/>
      <c r="I6" s="9"/>
      <c r="J6" s="9" t="s">
        <v>4</v>
      </c>
      <c r="K6" s="9" t="s">
        <v>5</v>
      </c>
      <c r="L6" s="9"/>
      <c r="M6" s="10"/>
    </row>
    <row r="7" spans="1:13" s="5" customFormat="1" ht="12" x14ac:dyDescent="0.2">
      <c r="A7" s="12"/>
      <c r="B7" s="13" t="s">
        <v>48</v>
      </c>
      <c r="C7" s="13" t="s">
        <v>6</v>
      </c>
      <c r="D7" s="14" t="s">
        <v>45</v>
      </c>
      <c r="E7" s="15" t="s">
        <v>51</v>
      </c>
      <c r="F7" s="14" t="s">
        <v>7</v>
      </c>
      <c r="G7" s="14" t="s">
        <v>8</v>
      </c>
      <c r="H7" s="14" t="s">
        <v>9</v>
      </c>
      <c r="I7" s="14" t="s">
        <v>10</v>
      </c>
      <c r="J7" s="14" t="s">
        <v>11</v>
      </c>
      <c r="K7" s="14" t="s">
        <v>12</v>
      </c>
      <c r="L7" s="14" t="s">
        <v>13</v>
      </c>
      <c r="M7" s="16" t="s">
        <v>14</v>
      </c>
    </row>
    <row r="8" spans="1:13" s="5" customFormat="1" ht="12" x14ac:dyDescent="0.2">
      <c r="A8" s="17" t="s">
        <v>46</v>
      </c>
      <c r="B8" s="77">
        <f>(SUM(B23:B39))+B15+B21</f>
        <v>5</v>
      </c>
      <c r="C8" s="78">
        <f>(B8/$B$40)*1000</f>
        <v>1.8670649738610905</v>
      </c>
      <c r="D8" s="77">
        <f t="shared" ref="D8:M8" si="0">(SUM(D23:D39))+D15+D21</f>
        <v>2</v>
      </c>
      <c r="E8" s="77">
        <f t="shared" si="0"/>
        <v>2</v>
      </c>
      <c r="F8" s="77">
        <f t="shared" si="0"/>
        <v>0</v>
      </c>
      <c r="G8" s="77">
        <f t="shared" si="0"/>
        <v>3</v>
      </c>
      <c r="H8" s="77">
        <f t="shared" si="0"/>
        <v>4</v>
      </c>
      <c r="I8" s="77">
        <f t="shared" si="0"/>
        <v>0</v>
      </c>
      <c r="J8" s="77">
        <f t="shared" si="0"/>
        <v>1</v>
      </c>
      <c r="K8" s="77">
        <f t="shared" si="0"/>
        <v>0</v>
      </c>
      <c r="L8" s="77">
        <f t="shared" si="0"/>
        <v>0</v>
      </c>
      <c r="M8" s="79">
        <f t="shared" si="0"/>
        <v>0</v>
      </c>
    </row>
    <row r="9" spans="1:13" s="5" customFormat="1" ht="12" x14ac:dyDescent="0.2">
      <c r="A9" s="17"/>
      <c r="B9" s="18"/>
      <c r="C9" s="19"/>
      <c r="D9" s="18"/>
      <c r="E9" s="18"/>
      <c r="F9" s="18"/>
      <c r="G9" s="18"/>
      <c r="H9" s="18"/>
      <c r="I9" s="18"/>
      <c r="J9" s="18"/>
      <c r="K9" s="18"/>
      <c r="L9" s="18"/>
      <c r="M9" s="38"/>
    </row>
    <row r="10" spans="1:13" s="2" customFormat="1" ht="12" x14ac:dyDescent="0.2">
      <c r="A10" s="20" t="s">
        <v>15</v>
      </c>
      <c r="B10" s="21"/>
      <c r="C10" s="22"/>
      <c r="D10" s="37"/>
      <c r="E10" s="18"/>
      <c r="F10" s="18"/>
      <c r="G10" s="18"/>
      <c r="H10" s="37"/>
      <c r="I10" s="37"/>
      <c r="J10" s="37"/>
      <c r="K10" s="37"/>
      <c r="L10" s="37"/>
      <c r="M10" s="39"/>
    </row>
    <row r="11" spans="1:13" s="2" customFormat="1" x14ac:dyDescent="0.2">
      <c r="A11" s="23" t="s">
        <v>16</v>
      </c>
      <c r="B11" s="18">
        <f>SUM(E11:G11)</f>
        <v>1</v>
      </c>
      <c r="C11" s="19">
        <f>(B11/$B$40)*1000</f>
        <v>0.37341299477221812</v>
      </c>
      <c r="D11" s="40"/>
      <c r="E11" s="40">
        <v>1</v>
      </c>
      <c r="F11" s="40"/>
      <c r="G11" s="40"/>
      <c r="H11" s="40">
        <v>1</v>
      </c>
      <c r="I11" s="53"/>
      <c r="J11" s="53"/>
      <c r="K11" s="53"/>
      <c r="L11" s="53"/>
      <c r="M11" s="51"/>
    </row>
    <row r="12" spans="1:13" s="2" customFormat="1" x14ac:dyDescent="0.2">
      <c r="A12" s="23" t="s">
        <v>17</v>
      </c>
      <c r="B12" s="18">
        <f>SUM(E12:G12)</f>
        <v>0</v>
      </c>
      <c r="C12" s="19">
        <f>(B12/$B$40)*1000</f>
        <v>0</v>
      </c>
      <c r="D12" s="41"/>
      <c r="E12" s="41"/>
      <c r="F12" s="41"/>
      <c r="G12" s="41"/>
      <c r="H12" s="41"/>
      <c r="I12" s="54"/>
      <c r="J12" s="54"/>
      <c r="K12" s="54"/>
      <c r="L12" s="54"/>
      <c r="M12" s="52"/>
    </row>
    <row r="13" spans="1:13" s="2" customFormat="1" x14ac:dyDescent="0.2">
      <c r="A13" s="23" t="s">
        <v>19</v>
      </c>
      <c r="B13" s="18">
        <f>SUM(E13:G13)</f>
        <v>0</v>
      </c>
      <c r="C13" s="19">
        <f>(B13/$B$40)*1000</f>
        <v>0</v>
      </c>
      <c r="D13" s="41"/>
      <c r="E13" s="41"/>
      <c r="F13" s="41"/>
      <c r="G13" s="41"/>
      <c r="H13" s="41"/>
      <c r="I13" s="54"/>
      <c r="J13" s="54"/>
      <c r="K13" s="54"/>
      <c r="L13" s="54"/>
      <c r="M13" s="52"/>
    </row>
    <row r="14" spans="1:13" s="2" customFormat="1" x14ac:dyDescent="0.2">
      <c r="A14" s="23" t="s">
        <v>20</v>
      </c>
      <c r="B14" s="18">
        <f>SUM(E14:G14)</f>
        <v>0</v>
      </c>
      <c r="C14" s="19">
        <f>(B14/$B$40)*1000</f>
        <v>0</v>
      </c>
      <c r="D14" s="41"/>
      <c r="E14" s="41"/>
      <c r="F14" s="41"/>
      <c r="G14" s="41"/>
      <c r="H14" s="41"/>
      <c r="I14" s="54"/>
      <c r="J14" s="54"/>
      <c r="K14" s="54"/>
      <c r="L14" s="54"/>
      <c r="M14" s="52"/>
    </row>
    <row r="15" spans="1:13" s="6" customFormat="1" ht="12" x14ac:dyDescent="0.2">
      <c r="A15" s="80" t="s">
        <v>21</v>
      </c>
      <c r="B15" s="83">
        <f>SUM(B11:B14)</f>
        <v>1</v>
      </c>
      <c r="C15" s="78">
        <f>(B15/B40)*1000</f>
        <v>0.37341299477221812</v>
      </c>
      <c r="D15" s="83">
        <f t="shared" ref="D15:M15" si="1">SUM(D11:D14)</f>
        <v>0</v>
      </c>
      <c r="E15" s="83">
        <f t="shared" si="1"/>
        <v>1</v>
      </c>
      <c r="F15" s="83">
        <f t="shared" si="1"/>
        <v>0</v>
      </c>
      <c r="G15" s="83">
        <f t="shared" si="1"/>
        <v>0</v>
      </c>
      <c r="H15" s="83">
        <f t="shared" si="1"/>
        <v>1</v>
      </c>
      <c r="I15" s="83">
        <f t="shared" si="1"/>
        <v>0</v>
      </c>
      <c r="J15" s="83">
        <f t="shared" si="1"/>
        <v>0</v>
      </c>
      <c r="K15" s="83">
        <f t="shared" si="1"/>
        <v>0</v>
      </c>
      <c r="L15" s="83">
        <f t="shared" si="1"/>
        <v>0</v>
      </c>
      <c r="M15" s="84">
        <f t="shared" si="1"/>
        <v>0</v>
      </c>
    </row>
    <row r="16" spans="1:13" s="6" customFormat="1" ht="12" x14ac:dyDescent="0.2">
      <c r="A16" s="24" t="s">
        <v>22</v>
      </c>
      <c r="B16" s="36"/>
      <c r="C16" s="25"/>
      <c r="D16" s="36"/>
      <c r="E16" s="36"/>
      <c r="F16" s="36"/>
      <c r="G16" s="36"/>
      <c r="H16" s="36"/>
      <c r="I16" s="36"/>
      <c r="J16" s="36"/>
      <c r="K16" s="36"/>
      <c r="L16" s="36"/>
      <c r="M16" s="42"/>
    </row>
    <row r="17" spans="1:13" s="2" customFormat="1" x14ac:dyDescent="0.2">
      <c r="A17" s="23" t="s">
        <v>23</v>
      </c>
      <c r="B17" s="18">
        <f>SUM(E17:G17)</f>
        <v>0</v>
      </c>
      <c r="C17" s="19">
        <f>(B17/$B$40)*1000</f>
        <v>0</v>
      </c>
      <c r="D17" s="41"/>
      <c r="E17" s="41"/>
      <c r="F17" s="41"/>
      <c r="G17" s="41"/>
      <c r="H17" s="41"/>
      <c r="I17" s="41"/>
      <c r="J17" s="41"/>
      <c r="K17" s="41"/>
      <c r="L17" s="41"/>
      <c r="M17" s="49"/>
    </row>
    <row r="18" spans="1:13" s="2" customFormat="1" x14ac:dyDescent="0.2">
      <c r="A18" s="23" t="s">
        <v>24</v>
      </c>
      <c r="B18" s="18">
        <f>SUM(E18:G18)</f>
        <v>0</v>
      </c>
      <c r="C18" s="19">
        <f>(B18/$B$40)*1000</f>
        <v>0</v>
      </c>
      <c r="D18" s="41"/>
      <c r="E18" s="41"/>
      <c r="F18" s="41"/>
      <c r="G18" s="41"/>
      <c r="H18" s="41"/>
      <c r="I18" s="41"/>
      <c r="J18" s="41"/>
      <c r="K18" s="41"/>
      <c r="L18" s="41"/>
      <c r="M18" s="49"/>
    </row>
    <row r="19" spans="1:13" s="2" customFormat="1" x14ac:dyDescent="0.2">
      <c r="A19" s="23" t="s">
        <v>25</v>
      </c>
      <c r="B19" s="18">
        <f>SUM(E19:G19)</f>
        <v>1</v>
      </c>
      <c r="C19" s="19">
        <f>(B19/$B$40)*1000</f>
        <v>0.37341299477221812</v>
      </c>
      <c r="D19" s="41"/>
      <c r="E19" s="41"/>
      <c r="F19" s="41"/>
      <c r="G19" s="41">
        <v>1</v>
      </c>
      <c r="H19" s="41">
        <v>1</v>
      </c>
      <c r="I19" s="41"/>
      <c r="J19" s="41"/>
      <c r="K19" s="41"/>
      <c r="L19" s="41"/>
      <c r="M19" s="49"/>
    </row>
    <row r="20" spans="1:13" s="2" customFormat="1" x14ac:dyDescent="0.2">
      <c r="A20" s="23" t="s">
        <v>26</v>
      </c>
      <c r="B20" s="18">
        <f>SUM(E20:G20)</f>
        <v>0</v>
      </c>
      <c r="C20" s="19">
        <f>(B20/$B$40)*1000</f>
        <v>0</v>
      </c>
      <c r="D20" s="41"/>
      <c r="E20" s="41"/>
      <c r="F20" s="41"/>
      <c r="G20" s="41"/>
      <c r="H20" s="41"/>
      <c r="I20" s="41"/>
      <c r="J20" s="41"/>
      <c r="K20" s="41"/>
      <c r="L20" s="41"/>
      <c r="M20" s="49"/>
    </row>
    <row r="21" spans="1:13" s="2" customFormat="1" ht="12" x14ac:dyDescent="0.2">
      <c r="A21" s="80" t="s">
        <v>27</v>
      </c>
      <c r="B21" s="77">
        <f>SUM(B17:B20)</f>
        <v>1</v>
      </c>
      <c r="C21" s="78">
        <f>(B21/$B$40)*1000</f>
        <v>0.37341299477221812</v>
      </c>
      <c r="D21" s="83">
        <f>SUM(D17:D20)</f>
        <v>0</v>
      </c>
      <c r="E21" s="83">
        <f t="shared" ref="E21:M21" si="2">SUM(E17:E20)</f>
        <v>0</v>
      </c>
      <c r="F21" s="83">
        <f t="shared" si="2"/>
        <v>0</v>
      </c>
      <c r="G21" s="83">
        <f t="shared" si="2"/>
        <v>1</v>
      </c>
      <c r="H21" s="83">
        <f t="shared" si="2"/>
        <v>1</v>
      </c>
      <c r="I21" s="83">
        <f t="shared" si="2"/>
        <v>0</v>
      </c>
      <c r="J21" s="83">
        <f t="shared" si="2"/>
        <v>0</v>
      </c>
      <c r="K21" s="83">
        <f t="shared" si="2"/>
        <v>0</v>
      </c>
      <c r="L21" s="83">
        <f t="shared" si="2"/>
        <v>0</v>
      </c>
      <c r="M21" s="84">
        <f t="shared" si="2"/>
        <v>0</v>
      </c>
    </row>
    <row r="22" spans="1:13" s="2" customFormat="1" ht="12" x14ac:dyDescent="0.2">
      <c r="A22" s="20" t="s">
        <v>28</v>
      </c>
      <c r="B22" s="37"/>
      <c r="C22" s="22"/>
      <c r="D22" s="18"/>
      <c r="E22" s="18"/>
      <c r="F22" s="18"/>
      <c r="G22" s="18"/>
      <c r="H22" s="18"/>
      <c r="I22" s="37"/>
      <c r="J22" s="37"/>
      <c r="K22" s="37"/>
      <c r="L22" s="37"/>
      <c r="M22" s="39"/>
    </row>
    <row r="23" spans="1:13" s="2" customFormat="1" x14ac:dyDescent="0.2">
      <c r="A23" s="26" t="s">
        <v>29</v>
      </c>
      <c r="B23" s="18">
        <f>SUM(E23:G23)</f>
        <v>0</v>
      </c>
      <c r="C23" s="19">
        <f t="shared" ref="C23:C39" si="3">(B23/$B$40)*1000</f>
        <v>0</v>
      </c>
      <c r="D23" s="40"/>
      <c r="E23" s="40"/>
      <c r="F23" s="40"/>
      <c r="G23" s="40"/>
      <c r="H23" s="40"/>
      <c r="I23" s="40"/>
      <c r="J23" s="40"/>
      <c r="K23" s="40"/>
      <c r="L23" s="40"/>
      <c r="M23" s="48"/>
    </row>
    <row r="24" spans="1:13" s="2" customFormat="1" x14ac:dyDescent="0.2">
      <c r="A24" s="26" t="s">
        <v>30</v>
      </c>
      <c r="B24" s="18">
        <f t="shared" ref="B24:B39" si="4">SUM(E24:G24)</f>
        <v>0</v>
      </c>
      <c r="C24" s="19">
        <f t="shared" si="3"/>
        <v>0</v>
      </c>
      <c r="D24" s="41"/>
      <c r="E24" s="54"/>
      <c r="F24" s="54"/>
      <c r="G24" s="41"/>
      <c r="H24" s="41"/>
      <c r="I24" s="41"/>
      <c r="J24" s="41"/>
      <c r="K24" s="41"/>
      <c r="L24" s="41"/>
      <c r="M24" s="49"/>
    </row>
    <row r="25" spans="1:13" s="2" customFormat="1" x14ac:dyDescent="0.2">
      <c r="A25" s="26" t="s">
        <v>31</v>
      </c>
      <c r="B25" s="18">
        <f t="shared" si="4"/>
        <v>0</v>
      </c>
      <c r="C25" s="19">
        <f t="shared" si="3"/>
        <v>0</v>
      </c>
      <c r="D25" s="41"/>
      <c r="E25" s="54"/>
      <c r="F25" s="54"/>
      <c r="G25" s="41"/>
      <c r="H25" s="41"/>
      <c r="I25" s="41"/>
      <c r="J25" s="41"/>
      <c r="K25" s="41"/>
      <c r="L25" s="41"/>
      <c r="M25" s="49"/>
    </row>
    <row r="26" spans="1:13" s="2" customFormat="1" x14ac:dyDescent="0.2">
      <c r="A26" s="26" t="s">
        <v>32</v>
      </c>
      <c r="B26" s="18">
        <f t="shared" si="4"/>
        <v>0</v>
      </c>
      <c r="C26" s="19">
        <f t="shared" si="3"/>
        <v>0</v>
      </c>
      <c r="D26" s="41"/>
      <c r="E26" s="54"/>
      <c r="F26" s="54"/>
      <c r="G26" s="41"/>
      <c r="H26" s="41"/>
      <c r="I26" s="41"/>
      <c r="J26" s="41"/>
      <c r="K26" s="41"/>
      <c r="L26" s="41"/>
      <c r="M26" s="49"/>
    </row>
    <row r="27" spans="1:13" s="2" customFormat="1" x14ac:dyDescent="0.2">
      <c r="A27" s="26" t="s">
        <v>33</v>
      </c>
      <c r="B27" s="18">
        <f t="shared" si="4"/>
        <v>0</v>
      </c>
      <c r="C27" s="19">
        <f t="shared" si="3"/>
        <v>0</v>
      </c>
      <c r="D27" s="41"/>
      <c r="E27" s="54"/>
      <c r="F27" s="54"/>
      <c r="G27" s="41"/>
      <c r="H27" s="41"/>
      <c r="I27" s="41"/>
      <c r="J27" s="41"/>
      <c r="K27" s="41"/>
      <c r="L27" s="41"/>
      <c r="M27" s="49"/>
    </row>
    <row r="28" spans="1:13" s="2" customFormat="1" x14ac:dyDescent="0.2">
      <c r="A28" s="26" t="s">
        <v>34</v>
      </c>
      <c r="B28" s="18">
        <f t="shared" si="4"/>
        <v>0</v>
      </c>
      <c r="C28" s="19">
        <f t="shared" si="3"/>
        <v>0</v>
      </c>
      <c r="D28" s="41"/>
      <c r="E28" s="54"/>
      <c r="F28" s="54"/>
      <c r="G28" s="41"/>
      <c r="H28" s="41"/>
      <c r="I28" s="41"/>
      <c r="J28" s="41"/>
      <c r="K28" s="41"/>
      <c r="L28" s="41"/>
      <c r="M28" s="49"/>
    </row>
    <row r="29" spans="1:13" s="2" customFormat="1" x14ac:dyDescent="0.2">
      <c r="A29" s="26" t="s">
        <v>35</v>
      </c>
      <c r="B29" s="18">
        <f t="shared" si="4"/>
        <v>0</v>
      </c>
      <c r="C29" s="19">
        <f t="shared" si="3"/>
        <v>0</v>
      </c>
      <c r="D29" s="41"/>
      <c r="E29" s="54"/>
      <c r="F29" s="54"/>
      <c r="G29" s="41"/>
      <c r="H29" s="41"/>
      <c r="I29" s="41"/>
      <c r="J29" s="41"/>
      <c r="K29" s="41"/>
      <c r="L29" s="41"/>
      <c r="M29" s="49"/>
    </row>
    <row r="30" spans="1:13" s="2" customFormat="1" x14ac:dyDescent="0.2">
      <c r="A30" s="26" t="s">
        <v>36</v>
      </c>
      <c r="B30" s="18">
        <f t="shared" si="4"/>
        <v>0</v>
      </c>
      <c r="C30" s="19">
        <f t="shared" si="3"/>
        <v>0</v>
      </c>
      <c r="D30" s="41"/>
      <c r="E30" s="54"/>
      <c r="F30" s="54"/>
      <c r="G30" s="41"/>
      <c r="H30" s="41"/>
      <c r="I30" s="41"/>
      <c r="J30" s="41"/>
      <c r="K30" s="41"/>
      <c r="L30" s="41"/>
      <c r="M30" s="49"/>
    </row>
    <row r="31" spans="1:13" s="2" customFormat="1" x14ac:dyDescent="0.2">
      <c r="A31" s="26" t="s">
        <v>37</v>
      </c>
      <c r="B31" s="18">
        <f t="shared" si="4"/>
        <v>1</v>
      </c>
      <c r="C31" s="19">
        <f t="shared" si="3"/>
        <v>0.37341299477221812</v>
      </c>
      <c r="D31" s="41">
        <v>1</v>
      </c>
      <c r="E31" s="54"/>
      <c r="F31" s="54"/>
      <c r="G31" s="41">
        <v>1</v>
      </c>
      <c r="H31" s="41"/>
      <c r="I31" s="41"/>
      <c r="J31" s="41">
        <v>1</v>
      </c>
      <c r="K31" s="41"/>
      <c r="L31" s="41"/>
      <c r="M31" s="49"/>
    </row>
    <row r="32" spans="1:13" s="2" customFormat="1" x14ac:dyDescent="0.2">
      <c r="A32" s="26" t="s">
        <v>38</v>
      </c>
      <c r="B32" s="18">
        <f t="shared" si="4"/>
        <v>1</v>
      </c>
      <c r="C32" s="19">
        <f t="shared" si="3"/>
        <v>0.37341299477221812</v>
      </c>
      <c r="D32" s="41">
        <v>1</v>
      </c>
      <c r="E32" s="54"/>
      <c r="F32" s="54"/>
      <c r="G32" s="41">
        <v>1</v>
      </c>
      <c r="H32" s="41">
        <v>1</v>
      </c>
      <c r="I32" s="41"/>
      <c r="J32" s="41"/>
      <c r="K32" s="41"/>
      <c r="L32" s="41"/>
      <c r="M32" s="49"/>
    </row>
    <row r="33" spans="1:13" s="2" customFormat="1" x14ac:dyDescent="0.2">
      <c r="A33" s="23" t="s">
        <v>18</v>
      </c>
      <c r="B33" s="18">
        <f t="shared" si="4"/>
        <v>0</v>
      </c>
      <c r="C33" s="19">
        <f>(B33/$B$40)*1000</f>
        <v>0</v>
      </c>
      <c r="D33" s="41"/>
      <c r="E33" s="54"/>
      <c r="F33" s="54"/>
      <c r="G33" s="41"/>
      <c r="H33" s="41"/>
      <c r="I33" s="41"/>
      <c r="J33" s="41"/>
      <c r="K33" s="41"/>
      <c r="L33" s="41"/>
      <c r="M33" s="49"/>
    </row>
    <row r="34" spans="1:13" s="2" customFormat="1" x14ac:dyDescent="0.2">
      <c r="A34" s="26" t="s">
        <v>39</v>
      </c>
      <c r="B34" s="18">
        <f t="shared" si="4"/>
        <v>1</v>
      </c>
      <c r="C34" s="19">
        <f t="shared" si="3"/>
        <v>0.37341299477221812</v>
      </c>
      <c r="D34" s="41"/>
      <c r="E34" s="54">
        <v>1</v>
      </c>
      <c r="F34" s="54"/>
      <c r="G34" s="43"/>
      <c r="H34" s="41">
        <v>1</v>
      </c>
      <c r="I34" s="41"/>
      <c r="J34" s="41"/>
      <c r="K34" s="41"/>
      <c r="L34" s="41"/>
      <c r="M34" s="49"/>
    </row>
    <row r="35" spans="1:13" s="2" customFormat="1" x14ac:dyDescent="0.2">
      <c r="A35" s="26" t="s">
        <v>40</v>
      </c>
      <c r="B35" s="18">
        <f t="shared" si="4"/>
        <v>0</v>
      </c>
      <c r="C35" s="19">
        <f t="shared" si="3"/>
        <v>0</v>
      </c>
      <c r="D35" s="41"/>
      <c r="E35" s="54"/>
      <c r="F35" s="54"/>
      <c r="G35" s="43"/>
      <c r="H35" s="41"/>
      <c r="I35" s="41"/>
      <c r="J35" s="41"/>
      <c r="K35" s="41"/>
      <c r="L35" s="41"/>
      <c r="M35" s="49"/>
    </row>
    <row r="36" spans="1:13" s="2" customFormat="1" x14ac:dyDescent="0.2">
      <c r="A36" s="26" t="s">
        <v>41</v>
      </c>
      <c r="B36" s="18">
        <f t="shared" si="4"/>
        <v>0</v>
      </c>
      <c r="C36" s="19">
        <f t="shared" si="3"/>
        <v>0</v>
      </c>
      <c r="D36" s="41"/>
      <c r="E36" s="54"/>
      <c r="F36" s="54"/>
      <c r="G36" s="43"/>
      <c r="H36" s="41"/>
      <c r="I36" s="41"/>
      <c r="J36" s="41"/>
      <c r="K36" s="41"/>
      <c r="L36" s="41"/>
      <c r="M36" s="49"/>
    </row>
    <row r="37" spans="1:13" s="2" customFormat="1" x14ac:dyDescent="0.2">
      <c r="A37" s="26" t="s">
        <v>42</v>
      </c>
      <c r="B37" s="18">
        <f t="shared" si="4"/>
        <v>0</v>
      </c>
      <c r="C37" s="19">
        <f t="shared" si="3"/>
        <v>0</v>
      </c>
      <c r="D37" s="41"/>
      <c r="E37" s="54"/>
      <c r="F37" s="54"/>
      <c r="G37" s="43"/>
      <c r="H37" s="41"/>
      <c r="I37" s="41"/>
      <c r="J37" s="41"/>
      <c r="K37" s="41"/>
      <c r="L37" s="41"/>
      <c r="M37" s="49"/>
    </row>
    <row r="38" spans="1:13" s="2" customFormat="1" x14ac:dyDescent="0.2">
      <c r="A38" s="26" t="s">
        <v>43</v>
      </c>
      <c r="B38" s="18">
        <f t="shared" si="4"/>
        <v>0</v>
      </c>
      <c r="C38" s="19">
        <f t="shared" si="3"/>
        <v>0</v>
      </c>
      <c r="D38" s="41"/>
      <c r="E38" s="54"/>
      <c r="F38" s="54"/>
      <c r="G38" s="43"/>
      <c r="H38" s="41"/>
      <c r="I38" s="41"/>
      <c r="J38" s="41"/>
      <c r="K38" s="41"/>
      <c r="L38" s="41"/>
      <c r="M38" s="49"/>
    </row>
    <row r="39" spans="1:13" s="2" customFormat="1" x14ac:dyDescent="0.2">
      <c r="A39" s="26" t="s">
        <v>44</v>
      </c>
      <c r="B39" s="18">
        <f t="shared" si="4"/>
        <v>0</v>
      </c>
      <c r="C39" s="19">
        <f t="shared" si="3"/>
        <v>0</v>
      </c>
      <c r="D39" s="41"/>
      <c r="E39" s="54"/>
      <c r="F39" s="54"/>
      <c r="G39" s="41"/>
      <c r="H39" s="41"/>
      <c r="I39" s="41"/>
      <c r="J39" s="41"/>
      <c r="K39" s="41"/>
      <c r="L39" s="41"/>
      <c r="M39" s="50"/>
    </row>
    <row r="40" spans="1:13" s="3" customFormat="1" ht="12" x14ac:dyDescent="0.2">
      <c r="A40" s="27" t="s">
        <v>52</v>
      </c>
      <c r="B40" s="28">
        <f>SUM(E40:G40)</f>
        <v>2678</v>
      </c>
      <c r="C40" s="29"/>
      <c r="D40" s="28">
        <v>1272</v>
      </c>
      <c r="E40" s="28">
        <v>1131</v>
      </c>
      <c r="F40" s="28">
        <v>754</v>
      </c>
      <c r="G40" s="28">
        <v>793</v>
      </c>
      <c r="H40" s="28">
        <v>2465</v>
      </c>
      <c r="I40" s="28">
        <v>40</v>
      </c>
      <c r="J40" s="28">
        <v>146</v>
      </c>
      <c r="K40" s="28">
        <v>27</v>
      </c>
      <c r="L40" s="28"/>
      <c r="M40" s="30">
        <v>63</v>
      </c>
    </row>
    <row r="41" spans="1:13" ht="12.75" customHeight="1" x14ac:dyDescent="0.2">
      <c r="A41" s="85" t="s">
        <v>53</v>
      </c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7"/>
    </row>
    <row r="42" spans="1:13" ht="12.75" customHeight="1" x14ac:dyDescent="0.2">
      <c r="A42" s="88"/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90"/>
    </row>
    <row r="43" spans="1:13" ht="12.75" customHeight="1" x14ac:dyDescent="0.2">
      <c r="A43" s="91"/>
      <c r="B43" s="92"/>
      <c r="C43" s="92"/>
      <c r="D43" s="92"/>
      <c r="E43" s="92"/>
      <c r="F43" s="92"/>
      <c r="G43" s="92"/>
      <c r="H43" s="92"/>
      <c r="I43" s="92"/>
      <c r="J43" s="92"/>
      <c r="K43" s="92"/>
      <c r="L43" s="92"/>
      <c r="M43" s="93"/>
    </row>
  </sheetData>
  <mergeCells count="3">
    <mergeCell ref="A41:M43"/>
    <mergeCell ref="A1:M2"/>
    <mergeCell ref="A3:M4"/>
  </mergeCells>
  <phoneticPr fontId="5" type="noConversion"/>
  <conditionalFormatting sqref="D11:G14 I11:M14 I23:M39 D24:G39 D23 G23">
    <cfRule type="cellIs" dxfId="359" priority="6" stopIfTrue="1" operator="equal">
      <formula>0</formula>
    </cfRule>
  </conditionalFormatting>
  <conditionalFormatting sqref="H23:H39">
    <cfRule type="cellIs" dxfId="358" priority="5" stopIfTrue="1" operator="equal">
      <formula>0</formula>
    </cfRule>
  </conditionalFormatting>
  <conditionalFormatting sqref="D17:D20 F17:F20 H17:H20 J17:J20 L17:L20">
    <cfRule type="cellIs" dxfId="357" priority="4" stopIfTrue="1" operator="equal">
      <formula>0</formula>
    </cfRule>
  </conditionalFormatting>
  <conditionalFormatting sqref="E17:E20 G17:G20 I17:I20 K17:K20">
    <cfRule type="cellIs" dxfId="356" priority="3" stopIfTrue="1" operator="equal">
      <formula>0</formula>
    </cfRule>
  </conditionalFormatting>
  <conditionalFormatting sqref="E23:F23">
    <cfRule type="cellIs" dxfId="355" priority="2" stopIfTrue="1" operator="equal">
      <formula>0</formula>
    </cfRule>
  </conditionalFormatting>
  <conditionalFormatting sqref="M17:M20">
    <cfRule type="cellIs" dxfId="354" priority="1" stopIfTrue="1" operator="equal">
      <formula>0</formula>
    </cfRule>
  </conditionalFormatting>
  <printOptions gridLines="1"/>
  <pageMargins left="0.75" right="0.75" top="1" bottom="1" header="0.5" footer="0.5"/>
  <pageSetup scale="88" orientation="landscape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>
    <pageSetUpPr fitToPage="1"/>
  </sheetPr>
  <dimension ref="A1:M43"/>
  <sheetViews>
    <sheetView topLeftCell="A7" workbookViewId="0">
      <selection activeCell="N1" sqref="N1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9" width="6.42578125" bestFit="1" customWidth="1"/>
    <col min="10" max="10" width="8.5703125" bestFit="1" customWidth="1"/>
    <col min="11" max="11" width="6" bestFit="1" customWidth="1"/>
    <col min="12" max="12" width="8.42578125" bestFit="1" customWidth="1"/>
    <col min="13" max="13" width="7.5703125" bestFit="1" customWidth="1"/>
  </cols>
  <sheetData>
    <row r="1" spans="1:13" ht="12.75" customHeight="1" x14ac:dyDescent="0.2">
      <c r="A1" s="94" t="s">
        <v>79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</row>
    <row r="2" spans="1:13" s="1" customFormat="1" ht="12.75" customHeight="1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</row>
    <row r="3" spans="1:13" s="4" customFormat="1" ht="15.75" customHeight="1" x14ac:dyDescent="0.2">
      <c r="A3" s="96" t="s">
        <v>47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8"/>
    </row>
    <row r="4" spans="1:13" s="4" customFormat="1" ht="15.75" customHeight="1" x14ac:dyDescent="0.2">
      <c r="A4" s="99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1"/>
    </row>
    <row r="5" spans="1:13" s="4" customFormat="1" ht="12" x14ac:dyDescent="0.2">
      <c r="A5" s="8"/>
      <c r="B5" s="9"/>
      <c r="C5" s="9" t="s">
        <v>0</v>
      </c>
      <c r="D5" s="9"/>
      <c r="E5" s="9"/>
      <c r="F5" s="9"/>
      <c r="G5" s="9"/>
      <c r="H5" s="9"/>
      <c r="I5" s="9"/>
      <c r="J5" s="9" t="s">
        <v>1</v>
      </c>
      <c r="K5" s="9"/>
      <c r="L5" s="9"/>
      <c r="M5" s="10"/>
    </row>
    <row r="6" spans="1:13" s="4" customFormat="1" ht="12" x14ac:dyDescent="0.2">
      <c r="A6" s="8"/>
      <c r="B6" s="9" t="s">
        <v>2</v>
      </c>
      <c r="C6" s="11" t="s">
        <v>49</v>
      </c>
      <c r="D6" s="9"/>
      <c r="E6" s="9" t="s">
        <v>3</v>
      </c>
      <c r="F6" s="9" t="s">
        <v>3</v>
      </c>
      <c r="G6" s="9" t="s">
        <v>3</v>
      </c>
      <c r="H6" s="9"/>
      <c r="I6" s="9"/>
      <c r="J6" s="9" t="s">
        <v>4</v>
      </c>
      <c r="K6" s="9" t="s">
        <v>5</v>
      </c>
      <c r="L6" s="9"/>
      <c r="M6" s="10"/>
    </row>
    <row r="7" spans="1:13" s="5" customFormat="1" ht="12" x14ac:dyDescent="0.2">
      <c r="A7" s="12"/>
      <c r="B7" s="13" t="s">
        <v>48</v>
      </c>
      <c r="C7" s="13" t="s">
        <v>6</v>
      </c>
      <c r="D7" s="14" t="s">
        <v>45</v>
      </c>
      <c r="E7" s="15" t="s">
        <v>51</v>
      </c>
      <c r="F7" s="14" t="s">
        <v>7</v>
      </c>
      <c r="G7" s="14" t="s">
        <v>8</v>
      </c>
      <c r="H7" s="14" t="s">
        <v>9</v>
      </c>
      <c r="I7" s="14" t="s">
        <v>10</v>
      </c>
      <c r="J7" s="14" t="s">
        <v>11</v>
      </c>
      <c r="K7" s="14" t="s">
        <v>12</v>
      </c>
      <c r="L7" s="14" t="s">
        <v>13</v>
      </c>
      <c r="M7" s="16" t="s">
        <v>14</v>
      </c>
    </row>
    <row r="8" spans="1:13" s="5" customFormat="1" ht="12" x14ac:dyDescent="0.2">
      <c r="A8" s="17" t="s">
        <v>46</v>
      </c>
      <c r="B8" s="77">
        <f>(SUM(B23:B39))+B15+B21</f>
        <v>404</v>
      </c>
      <c r="C8" s="78">
        <f>(B8/$B$40)*1000</f>
        <v>10.88010341484434</v>
      </c>
      <c r="D8" s="77">
        <f t="shared" ref="D8:M8" si="0">(SUM(D23:D39))+D15+D21</f>
        <v>134</v>
      </c>
      <c r="E8" s="77">
        <f t="shared" si="0"/>
        <v>29</v>
      </c>
      <c r="F8" s="77">
        <f t="shared" si="0"/>
        <v>132</v>
      </c>
      <c r="G8" s="77">
        <f t="shared" si="0"/>
        <v>243</v>
      </c>
      <c r="H8" s="77">
        <f t="shared" si="0"/>
        <v>221</v>
      </c>
      <c r="I8" s="77">
        <f t="shared" si="0"/>
        <v>173</v>
      </c>
      <c r="J8" s="77">
        <f t="shared" si="0"/>
        <v>0</v>
      </c>
      <c r="K8" s="77">
        <f t="shared" si="0"/>
        <v>1</v>
      </c>
      <c r="L8" s="77">
        <f t="shared" si="0"/>
        <v>9</v>
      </c>
      <c r="M8" s="79">
        <f t="shared" si="0"/>
        <v>4</v>
      </c>
    </row>
    <row r="9" spans="1:13" s="5" customFormat="1" ht="12" x14ac:dyDescent="0.2">
      <c r="A9" s="17"/>
      <c r="B9" s="18"/>
      <c r="C9" s="19"/>
      <c r="D9" s="18"/>
      <c r="E9" s="18"/>
      <c r="F9" s="18"/>
      <c r="G9" s="18"/>
      <c r="H9" s="18"/>
      <c r="I9" s="18"/>
      <c r="J9" s="18"/>
      <c r="K9" s="18"/>
      <c r="L9" s="18"/>
      <c r="M9" s="38"/>
    </row>
    <row r="10" spans="1:13" s="2" customFormat="1" ht="12" x14ac:dyDescent="0.2">
      <c r="A10" s="20" t="s">
        <v>15</v>
      </c>
      <c r="B10" s="21"/>
      <c r="C10" s="22"/>
      <c r="D10" s="37"/>
      <c r="E10" s="18"/>
      <c r="F10" s="18"/>
      <c r="G10" s="18"/>
      <c r="H10" s="37"/>
      <c r="I10" s="37"/>
      <c r="J10" s="37"/>
      <c r="K10" s="37"/>
      <c r="L10" s="37"/>
      <c r="M10" s="39"/>
    </row>
    <row r="11" spans="1:13" s="2" customFormat="1" x14ac:dyDescent="0.2">
      <c r="A11" s="23" t="s">
        <v>16</v>
      </c>
      <c r="B11" s="18">
        <f>SUM(E11:G11)</f>
        <v>17</v>
      </c>
      <c r="C11" s="19">
        <f>(B11/$B$40)*1000</f>
        <v>0.45782613379295484</v>
      </c>
      <c r="D11" s="40">
        <v>5</v>
      </c>
      <c r="E11" s="40">
        <v>2</v>
      </c>
      <c r="F11" s="40">
        <v>6</v>
      </c>
      <c r="G11" s="40">
        <v>9</v>
      </c>
      <c r="H11" s="40">
        <v>7</v>
      </c>
      <c r="I11" s="53">
        <v>10</v>
      </c>
      <c r="J11" s="53"/>
      <c r="K11" s="53"/>
      <c r="L11" s="53"/>
      <c r="M11" s="51"/>
    </row>
    <row r="12" spans="1:13" s="2" customFormat="1" x14ac:dyDescent="0.2">
      <c r="A12" s="23" t="s">
        <v>17</v>
      </c>
      <c r="B12" s="18">
        <f>SUM(E12:G12)</f>
        <v>1</v>
      </c>
      <c r="C12" s="19">
        <f>(B12/$B$40)*1000</f>
        <v>2.6930949046644403E-2</v>
      </c>
      <c r="D12" s="41"/>
      <c r="E12" s="41"/>
      <c r="F12" s="41"/>
      <c r="G12" s="41">
        <v>1</v>
      </c>
      <c r="H12" s="41"/>
      <c r="I12" s="54">
        <v>1</v>
      </c>
      <c r="J12" s="54"/>
      <c r="K12" s="54"/>
      <c r="L12" s="54"/>
      <c r="M12" s="52"/>
    </row>
    <row r="13" spans="1:13" s="2" customFormat="1" x14ac:dyDescent="0.2">
      <c r="A13" s="23" t="s">
        <v>19</v>
      </c>
      <c r="B13" s="18">
        <f>SUM(E13:G13)</f>
        <v>12</v>
      </c>
      <c r="C13" s="19">
        <f>(B13/$B$40)*1000</f>
        <v>0.32317138855973288</v>
      </c>
      <c r="D13" s="41">
        <v>1</v>
      </c>
      <c r="E13" s="41">
        <v>3</v>
      </c>
      <c r="F13" s="41">
        <v>4</v>
      </c>
      <c r="G13" s="41">
        <v>5</v>
      </c>
      <c r="H13" s="41">
        <v>8</v>
      </c>
      <c r="I13" s="54">
        <v>4</v>
      </c>
      <c r="J13" s="54"/>
      <c r="K13" s="54"/>
      <c r="L13" s="54"/>
      <c r="M13" s="52"/>
    </row>
    <row r="14" spans="1:13" s="2" customFormat="1" x14ac:dyDescent="0.2">
      <c r="A14" s="23" t="s">
        <v>20</v>
      </c>
      <c r="B14" s="18">
        <f>SUM(E14:G14)</f>
        <v>9</v>
      </c>
      <c r="C14" s="19">
        <f>(B14/$B$40)*1000</f>
        <v>0.24237854141979964</v>
      </c>
      <c r="D14" s="41">
        <v>1</v>
      </c>
      <c r="E14" s="41"/>
      <c r="F14" s="41">
        <v>1</v>
      </c>
      <c r="G14" s="41">
        <v>8</v>
      </c>
      <c r="H14" s="41">
        <v>2</v>
      </c>
      <c r="I14" s="54">
        <v>6</v>
      </c>
      <c r="J14" s="54"/>
      <c r="K14" s="54">
        <v>1</v>
      </c>
      <c r="L14" s="54"/>
      <c r="M14" s="52"/>
    </row>
    <row r="15" spans="1:13" s="6" customFormat="1" ht="12" x14ac:dyDescent="0.2">
      <c r="A15" s="80" t="s">
        <v>21</v>
      </c>
      <c r="B15" s="83">
        <f>SUM(B11:B14)</f>
        <v>39</v>
      </c>
      <c r="C15" s="78">
        <f>(B15/B40)*1000</f>
        <v>1.0503070128191316</v>
      </c>
      <c r="D15" s="83">
        <f t="shared" ref="D15:M15" si="1">SUM(D11:D14)</f>
        <v>7</v>
      </c>
      <c r="E15" s="83">
        <f t="shared" si="1"/>
        <v>5</v>
      </c>
      <c r="F15" s="83">
        <f t="shared" si="1"/>
        <v>11</v>
      </c>
      <c r="G15" s="83">
        <f t="shared" si="1"/>
        <v>23</v>
      </c>
      <c r="H15" s="83">
        <f t="shared" si="1"/>
        <v>17</v>
      </c>
      <c r="I15" s="83">
        <f t="shared" si="1"/>
        <v>21</v>
      </c>
      <c r="J15" s="83">
        <f t="shared" si="1"/>
        <v>0</v>
      </c>
      <c r="K15" s="83">
        <f t="shared" si="1"/>
        <v>1</v>
      </c>
      <c r="L15" s="83">
        <f t="shared" si="1"/>
        <v>0</v>
      </c>
      <c r="M15" s="84">
        <f t="shared" si="1"/>
        <v>0</v>
      </c>
    </row>
    <row r="16" spans="1:13" s="6" customFormat="1" ht="12" x14ac:dyDescent="0.2">
      <c r="A16" s="24" t="s">
        <v>22</v>
      </c>
      <c r="B16" s="36"/>
      <c r="C16" s="25"/>
      <c r="D16" s="36"/>
      <c r="E16" s="36"/>
      <c r="F16" s="36"/>
      <c r="G16" s="36"/>
      <c r="H16" s="36"/>
      <c r="I16" s="36"/>
      <c r="J16" s="36"/>
      <c r="K16" s="36"/>
      <c r="L16" s="36"/>
      <c r="M16" s="42"/>
    </row>
    <row r="17" spans="1:13" s="2" customFormat="1" x14ac:dyDescent="0.2">
      <c r="A17" s="23" t="s">
        <v>23</v>
      </c>
      <c r="B17" s="18">
        <f>SUM(E17:G17)</f>
        <v>3</v>
      </c>
      <c r="C17" s="19">
        <f>(B17/$B$40)*1000</f>
        <v>8.0792847139933219E-2</v>
      </c>
      <c r="D17" s="41"/>
      <c r="E17" s="41">
        <v>1</v>
      </c>
      <c r="F17" s="41">
        <v>2</v>
      </c>
      <c r="G17" s="41"/>
      <c r="H17" s="41">
        <v>2</v>
      </c>
      <c r="I17" s="41">
        <v>1</v>
      </c>
      <c r="J17" s="41"/>
      <c r="K17" s="41"/>
      <c r="L17" s="41"/>
      <c r="M17" s="49"/>
    </row>
    <row r="18" spans="1:13" s="2" customFormat="1" x14ac:dyDescent="0.2">
      <c r="A18" s="23" t="s">
        <v>24</v>
      </c>
      <c r="B18" s="18">
        <f>SUM(E18:G18)</f>
        <v>13</v>
      </c>
      <c r="C18" s="19">
        <f>(B18/$B$40)*1000</f>
        <v>0.35010233760637721</v>
      </c>
      <c r="D18" s="41">
        <v>3</v>
      </c>
      <c r="E18" s="41">
        <v>1</v>
      </c>
      <c r="F18" s="41">
        <v>4</v>
      </c>
      <c r="G18" s="41">
        <v>8</v>
      </c>
      <c r="H18" s="41">
        <v>12</v>
      </c>
      <c r="I18" s="41">
        <v>1</v>
      </c>
      <c r="J18" s="41"/>
      <c r="K18" s="41"/>
      <c r="L18" s="41"/>
      <c r="M18" s="49"/>
    </row>
    <row r="19" spans="1:13" s="2" customFormat="1" x14ac:dyDescent="0.2">
      <c r="A19" s="23" t="s">
        <v>25</v>
      </c>
      <c r="B19" s="18">
        <f>SUM(E19:G19)</f>
        <v>74</v>
      </c>
      <c r="C19" s="19">
        <f>(B19/$B$40)*1000</f>
        <v>1.9928902294516857</v>
      </c>
      <c r="D19" s="41">
        <v>24</v>
      </c>
      <c r="E19" s="41">
        <v>5</v>
      </c>
      <c r="F19" s="41">
        <v>26</v>
      </c>
      <c r="G19" s="41">
        <v>43</v>
      </c>
      <c r="H19" s="41">
        <v>25</v>
      </c>
      <c r="I19" s="41">
        <v>49</v>
      </c>
      <c r="J19" s="41"/>
      <c r="K19" s="41"/>
      <c r="L19" s="41"/>
      <c r="M19" s="49"/>
    </row>
    <row r="20" spans="1:13" s="2" customFormat="1" x14ac:dyDescent="0.2">
      <c r="A20" s="23" t="s">
        <v>26</v>
      </c>
      <c r="B20" s="18">
        <f>SUM(E20:G20)</f>
        <v>12</v>
      </c>
      <c r="C20" s="19">
        <f>(B20/$B$40)*1000</f>
        <v>0.32317138855973288</v>
      </c>
      <c r="D20" s="41">
        <v>3</v>
      </c>
      <c r="E20" s="41"/>
      <c r="F20" s="41">
        <v>3</v>
      </c>
      <c r="G20" s="41">
        <v>9</v>
      </c>
      <c r="H20" s="41">
        <v>3</v>
      </c>
      <c r="I20" s="41">
        <v>9</v>
      </c>
      <c r="J20" s="41"/>
      <c r="K20" s="41"/>
      <c r="L20" s="41"/>
      <c r="M20" s="49">
        <v>1</v>
      </c>
    </row>
    <row r="21" spans="1:13" s="2" customFormat="1" ht="12" x14ac:dyDescent="0.2">
      <c r="A21" s="80" t="s">
        <v>27</v>
      </c>
      <c r="B21" s="77">
        <f>SUM(B17:B20)</f>
        <v>102</v>
      </c>
      <c r="C21" s="78">
        <f>(B21/$B$40)*1000</f>
        <v>2.7469568027577291</v>
      </c>
      <c r="D21" s="83">
        <f>SUM(D17:D20)</f>
        <v>30</v>
      </c>
      <c r="E21" s="83">
        <f t="shared" ref="E21:M21" si="2">SUM(E17:E20)</f>
        <v>7</v>
      </c>
      <c r="F21" s="83">
        <f t="shared" si="2"/>
        <v>35</v>
      </c>
      <c r="G21" s="83">
        <f t="shared" si="2"/>
        <v>60</v>
      </c>
      <c r="H21" s="83">
        <f t="shared" si="2"/>
        <v>42</v>
      </c>
      <c r="I21" s="83">
        <f t="shared" si="2"/>
        <v>60</v>
      </c>
      <c r="J21" s="83">
        <f t="shared" si="2"/>
        <v>0</v>
      </c>
      <c r="K21" s="83">
        <f t="shared" si="2"/>
        <v>0</v>
      </c>
      <c r="L21" s="83">
        <f t="shared" si="2"/>
        <v>0</v>
      </c>
      <c r="M21" s="84">
        <f t="shared" si="2"/>
        <v>1</v>
      </c>
    </row>
    <row r="22" spans="1:13" s="2" customFormat="1" ht="12" x14ac:dyDescent="0.2">
      <c r="A22" s="20" t="s">
        <v>28</v>
      </c>
      <c r="B22" s="37"/>
      <c r="C22" s="22"/>
      <c r="D22" s="18"/>
      <c r="E22" s="18"/>
      <c r="F22" s="18"/>
      <c r="G22" s="18"/>
      <c r="H22" s="18"/>
      <c r="I22" s="37"/>
      <c r="J22" s="37"/>
      <c r="K22" s="37"/>
      <c r="L22" s="37"/>
      <c r="M22" s="39"/>
    </row>
    <row r="23" spans="1:13" s="2" customFormat="1" x14ac:dyDescent="0.2">
      <c r="A23" s="26" t="s">
        <v>29</v>
      </c>
      <c r="B23" s="18">
        <f>SUM(E23:G23)</f>
        <v>64</v>
      </c>
      <c r="C23" s="19">
        <f t="shared" ref="C23:C39" si="3">(B23/$B$40)*1000</f>
        <v>1.7235807389852418</v>
      </c>
      <c r="D23" s="40">
        <v>23</v>
      </c>
      <c r="E23" s="40">
        <v>2</v>
      </c>
      <c r="F23" s="40">
        <v>20</v>
      </c>
      <c r="G23" s="40">
        <v>42</v>
      </c>
      <c r="H23" s="40">
        <v>38</v>
      </c>
      <c r="I23" s="40">
        <v>26</v>
      </c>
      <c r="J23" s="40"/>
      <c r="K23" s="40"/>
      <c r="L23" s="40"/>
      <c r="M23" s="48">
        <v>1</v>
      </c>
    </row>
    <row r="24" spans="1:13" s="2" customFormat="1" x14ac:dyDescent="0.2">
      <c r="A24" s="26" t="s">
        <v>30</v>
      </c>
      <c r="B24" s="18">
        <f t="shared" ref="B24:B39" si="4">SUM(E24:G24)</f>
        <v>32</v>
      </c>
      <c r="C24" s="19">
        <f t="shared" si="3"/>
        <v>0.86179036949262089</v>
      </c>
      <c r="D24" s="41">
        <v>11</v>
      </c>
      <c r="E24" s="54">
        <v>4</v>
      </c>
      <c r="F24" s="54">
        <v>13</v>
      </c>
      <c r="G24" s="41">
        <v>15</v>
      </c>
      <c r="H24" s="41">
        <v>18</v>
      </c>
      <c r="I24" s="41">
        <v>13</v>
      </c>
      <c r="J24" s="41"/>
      <c r="K24" s="41"/>
      <c r="L24" s="41">
        <v>1</v>
      </c>
      <c r="M24" s="49"/>
    </row>
    <row r="25" spans="1:13" s="2" customFormat="1" x14ac:dyDescent="0.2">
      <c r="A25" s="26" t="s">
        <v>31</v>
      </c>
      <c r="B25" s="18">
        <f t="shared" si="4"/>
        <v>0</v>
      </c>
      <c r="C25" s="19">
        <f t="shared" si="3"/>
        <v>0</v>
      </c>
      <c r="D25" s="41"/>
      <c r="E25" s="54"/>
      <c r="F25" s="54"/>
      <c r="G25" s="41"/>
      <c r="H25" s="41"/>
      <c r="I25" s="41"/>
      <c r="J25" s="41"/>
      <c r="K25" s="41"/>
      <c r="L25" s="41"/>
      <c r="M25" s="49"/>
    </row>
    <row r="26" spans="1:13" s="2" customFormat="1" x14ac:dyDescent="0.2">
      <c r="A26" s="26" t="s">
        <v>32</v>
      </c>
      <c r="B26" s="18">
        <f t="shared" si="4"/>
        <v>1</v>
      </c>
      <c r="C26" s="19">
        <f t="shared" si="3"/>
        <v>2.6930949046644403E-2</v>
      </c>
      <c r="D26" s="41">
        <v>1</v>
      </c>
      <c r="E26" s="54"/>
      <c r="F26" s="54"/>
      <c r="G26" s="41">
        <v>1</v>
      </c>
      <c r="H26" s="41"/>
      <c r="I26" s="41"/>
      <c r="J26" s="41"/>
      <c r="K26" s="41"/>
      <c r="L26" s="41">
        <v>1</v>
      </c>
      <c r="M26" s="49"/>
    </row>
    <row r="27" spans="1:13" s="2" customFormat="1" x14ac:dyDescent="0.2">
      <c r="A27" s="26" t="s">
        <v>33</v>
      </c>
      <c r="B27" s="18">
        <f t="shared" si="4"/>
        <v>0</v>
      </c>
      <c r="C27" s="19">
        <f t="shared" si="3"/>
        <v>0</v>
      </c>
      <c r="D27" s="41"/>
      <c r="E27" s="54"/>
      <c r="F27" s="54"/>
      <c r="G27" s="41"/>
      <c r="H27" s="41"/>
      <c r="I27" s="41"/>
      <c r="J27" s="41"/>
      <c r="K27" s="41"/>
      <c r="L27" s="41"/>
      <c r="M27" s="49"/>
    </row>
    <row r="28" spans="1:13" s="2" customFormat="1" x14ac:dyDescent="0.2">
      <c r="A28" s="26" t="s">
        <v>34</v>
      </c>
      <c r="B28" s="18">
        <f t="shared" si="4"/>
        <v>0</v>
      </c>
      <c r="C28" s="19">
        <f t="shared" si="3"/>
        <v>0</v>
      </c>
      <c r="D28" s="41"/>
      <c r="E28" s="54"/>
      <c r="F28" s="54"/>
      <c r="G28" s="41"/>
      <c r="H28" s="41"/>
      <c r="I28" s="41"/>
      <c r="J28" s="41"/>
      <c r="K28" s="41"/>
      <c r="L28" s="41"/>
      <c r="M28" s="49"/>
    </row>
    <row r="29" spans="1:13" s="2" customFormat="1" x14ac:dyDescent="0.2">
      <c r="A29" s="26" t="s">
        <v>35</v>
      </c>
      <c r="B29" s="18">
        <f t="shared" si="4"/>
        <v>0</v>
      </c>
      <c r="C29" s="19">
        <f t="shared" si="3"/>
        <v>0</v>
      </c>
      <c r="D29" s="41"/>
      <c r="E29" s="54"/>
      <c r="F29" s="54"/>
      <c r="G29" s="41"/>
      <c r="H29" s="41"/>
      <c r="I29" s="41"/>
      <c r="J29" s="41"/>
      <c r="K29" s="41"/>
      <c r="L29" s="41"/>
      <c r="M29" s="49"/>
    </row>
    <row r="30" spans="1:13" s="2" customFormat="1" x14ac:dyDescent="0.2">
      <c r="A30" s="26" t="s">
        <v>36</v>
      </c>
      <c r="B30" s="18">
        <f t="shared" si="4"/>
        <v>0</v>
      </c>
      <c r="C30" s="19">
        <f t="shared" si="3"/>
        <v>0</v>
      </c>
      <c r="D30" s="41"/>
      <c r="E30" s="54"/>
      <c r="F30" s="54"/>
      <c r="G30" s="41"/>
      <c r="H30" s="41"/>
      <c r="I30" s="41"/>
      <c r="J30" s="41"/>
      <c r="K30" s="41"/>
      <c r="L30" s="41"/>
      <c r="M30" s="49"/>
    </row>
    <row r="31" spans="1:13" s="2" customFormat="1" x14ac:dyDescent="0.2">
      <c r="A31" s="26" t="s">
        <v>37</v>
      </c>
      <c r="B31" s="18">
        <f t="shared" si="4"/>
        <v>6</v>
      </c>
      <c r="C31" s="19">
        <f t="shared" si="3"/>
        <v>0.16158569427986644</v>
      </c>
      <c r="D31" s="41">
        <v>4</v>
      </c>
      <c r="E31" s="54"/>
      <c r="F31" s="54">
        <v>3</v>
      </c>
      <c r="G31" s="41">
        <v>3</v>
      </c>
      <c r="H31" s="41">
        <v>6</v>
      </c>
      <c r="I31" s="41"/>
      <c r="J31" s="41"/>
      <c r="K31" s="41"/>
      <c r="L31" s="41"/>
      <c r="M31" s="49"/>
    </row>
    <row r="32" spans="1:13" s="2" customFormat="1" x14ac:dyDescent="0.2">
      <c r="A32" s="26" t="s">
        <v>38</v>
      </c>
      <c r="B32" s="18">
        <f t="shared" si="4"/>
        <v>45</v>
      </c>
      <c r="C32" s="19">
        <f t="shared" si="3"/>
        <v>1.211892707098998</v>
      </c>
      <c r="D32" s="41">
        <v>15</v>
      </c>
      <c r="E32" s="54">
        <v>2</v>
      </c>
      <c r="F32" s="54">
        <v>13</v>
      </c>
      <c r="G32" s="41">
        <v>30</v>
      </c>
      <c r="H32" s="41">
        <v>32</v>
      </c>
      <c r="I32" s="41">
        <v>10</v>
      </c>
      <c r="J32" s="41"/>
      <c r="K32" s="41"/>
      <c r="L32" s="41">
        <v>3</v>
      </c>
      <c r="M32" s="49">
        <v>1</v>
      </c>
    </row>
    <row r="33" spans="1:13" s="2" customFormat="1" x14ac:dyDescent="0.2">
      <c r="A33" s="23" t="s">
        <v>18</v>
      </c>
      <c r="B33" s="18">
        <f t="shared" si="4"/>
        <v>0</v>
      </c>
      <c r="C33" s="19">
        <f>(B33/$B$40)*1000</f>
        <v>0</v>
      </c>
      <c r="D33" s="41"/>
      <c r="E33" s="54"/>
      <c r="F33" s="54"/>
      <c r="G33" s="41"/>
      <c r="H33" s="41"/>
      <c r="I33" s="41"/>
      <c r="J33" s="41"/>
      <c r="K33" s="41"/>
      <c r="L33" s="41"/>
      <c r="M33" s="49"/>
    </row>
    <row r="34" spans="1:13" s="2" customFormat="1" x14ac:dyDescent="0.2">
      <c r="A34" s="26" t="s">
        <v>39</v>
      </c>
      <c r="B34" s="18">
        <f t="shared" si="4"/>
        <v>69</v>
      </c>
      <c r="C34" s="19">
        <f t="shared" si="3"/>
        <v>1.8582354842184639</v>
      </c>
      <c r="D34" s="41">
        <v>38</v>
      </c>
      <c r="E34" s="54">
        <v>7</v>
      </c>
      <c r="F34" s="54">
        <v>28</v>
      </c>
      <c r="G34" s="43">
        <v>34</v>
      </c>
      <c r="H34" s="41">
        <v>48</v>
      </c>
      <c r="I34" s="41">
        <v>17</v>
      </c>
      <c r="J34" s="41"/>
      <c r="K34" s="41"/>
      <c r="L34" s="41">
        <v>4</v>
      </c>
      <c r="M34" s="49"/>
    </row>
    <row r="35" spans="1:13" s="2" customFormat="1" x14ac:dyDescent="0.2">
      <c r="A35" s="26" t="s">
        <v>40</v>
      </c>
      <c r="B35" s="18">
        <f t="shared" si="4"/>
        <v>0</v>
      </c>
      <c r="C35" s="19">
        <f t="shared" si="3"/>
        <v>0</v>
      </c>
      <c r="D35" s="41"/>
      <c r="E35" s="54"/>
      <c r="F35" s="54"/>
      <c r="G35" s="43"/>
      <c r="H35" s="41"/>
      <c r="I35" s="41"/>
      <c r="J35" s="41"/>
      <c r="K35" s="41"/>
      <c r="L35" s="41"/>
      <c r="M35" s="49"/>
    </row>
    <row r="36" spans="1:13" s="2" customFormat="1" x14ac:dyDescent="0.2">
      <c r="A36" s="26" t="s">
        <v>41</v>
      </c>
      <c r="B36" s="18">
        <f t="shared" si="4"/>
        <v>1</v>
      </c>
      <c r="C36" s="19">
        <f t="shared" si="3"/>
        <v>2.6930949046644403E-2</v>
      </c>
      <c r="D36" s="41"/>
      <c r="E36" s="54"/>
      <c r="F36" s="54">
        <v>1</v>
      </c>
      <c r="G36" s="43"/>
      <c r="H36" s="41">
        <v>1</v>
      </c>
      <c r="I36" s="41"/>
      <c r="J36" s="41"/>
      <c r="K36" s="41"/>
      <c r="L36" s="41"/>
      <c r="M36" s="49"/>
    </row>
    <row r="37" spans="1:13" s="2" customFormat="1" x14ac:dyDescent="0.2">
      <c r="A37" s="26" t="s">
        <v>42</v>
      </c>
      <c r="B37" s="18">
        <f t="shared" si="4"/>
        <v>8</v>
      </c>
      <c r="C37" s="19">
        <f t="shared" si="3"/>
        <v>0.21544759237315522</v>
      </c>
      <c r="D37" s="41"/>
      <c r="E37" s="54"/>
      <c r="F37" s="54">
        <v>1</v>
      </c>
      <c r="G37" s="43">
        <v>7</v>
      </c>
      <c r="H37" s="41">
        <v>3</v>
      </c>
      <c r="I37" s="41">
        <v>5</v>
      </c>
      <c r="J37" s="41"/>
      <c r="K37" s="41"/>
      <c r="L37" s="41"/>
      <c r="M37" s="49">
        <v>1</v>
      </c>
    </row>
    <row r="38" spans="1:13" s="2" customFormat="1" x14ac:dyDescent="0.2">
      <c r="A38" s="26" t="s">
        <v>43</v>
      </c>
      <c r="B38" s="18">
        <f t="shared" si="4"/>
        <v>15</v>
      </c>
      <c r="C38" s="19">
        <f t="shared" si="3"/>
        <v>0.40396423569966605</v>
      </c>
      <c r="D38" s="41">
        <v>3</v>
      </c>
      <c r="E38" s="54">
        <v>2</v>
      </c>
      <c r="F38" s="54">
        <v>4</v>
      </c>
      <c r="G38" s="43">
        <v>9</v>
      </c>
      <c r="H38" s="41">
        <v>9</v>
      </c>
      <c r="I38" s="41">
        <v>6</v>
      </c>
      <c r="J38" s="41"/>
      <c r="K38" s="41"/>
      <c r="L38" s="41"/>
      <c r="M38" s="49"/>
    </row>
    <row r="39" spans="1:13" s="2" customFormat="1" x14ac:dyDescent="0.2">
      <c r="A39" s="26" t="s">
        <v>44</v>
      </c>
      <c r="B39" s="18">
        <f t="shared" si="4"/>
        <v>22</v>
      </c>
      <c r="C39" s="19">
        <f t="shared" si="3"/>
        <v>0.59248087902617685</v>
      </c>
      <c r="D39" s="41">
        <v>2</v>
      </c>
      <c r="E39" s="54"/>
      <c r="F39" s="54">
        <v>3</v>
      </c>
      <c r="G39" s="41">
        <v>19</v>
      </c>
      <c r="H39" s="41">
        <v>7</v>
      </c>
      <c r="I39" s="41">
        <v>15</v>
      </c>
      <c r="J39" s="41"/>
      <c r="K39" s="41"/>
      <c r="L39" s="41"/>
      <c r="M39" s="50"/>
    </row>
    <row r="40" spans="1:13" s="3" customFormat="1" ht="12" x14ac:dyDescent="0.2">
      <c r="A40" s="27" t="s">
        <v>52</v>
      </c>
      <c r="B40" s="28">
        <f>SUM(E40:G40)</f>
        <v>37132</v>
      </c>
      <c r="C40" s="29"/>
      <c r="D40" s="28">
        <v>18053</v>
      </c>
      <c r="E40" s="28">
        <v>15635</v>
      </c>
      <c r="F40" s="28">
        <v>10703</v>
      </c>
      <c r="G40" s="28">
        <v>10794</v>
      </c>
      <c r="H40" s="35">
        <v>26794</v>
      </c>
      <c r="I40" s="28">
        <v>9555</v>
      </c>
      <c r="J40" s="28">
        <v>310</v>
      </c>
      <c r="K40" s="28">
        <v>473</v>
      </c>
      <c r="L40" s="28"/>
      <c r="M40" s="30">
        <v>1972</v>
      </c>
    </row>
    <row r="41" spans="1:13" ht="12.75" customHeight="1" x14ac:dyDescent="0.2">
      <c r="A41" s="85" t="s">
        <v>53</v>
      </c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7"/>
    </row>
    <row r="42" spans="1:13" ht="12.75" customHeight="1" x14ac:dyDescent="0.2">
      <c r="A42" s="88"/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90"/>
    </row>
    <row r="43" spans="1:13" ht="12.75" customHeight="1" x14ac:dyDescent="0.2">
      <c r="A43" s="91"/>
      <c r="B43" s="92"/>
      <c r="C43" s="92"/>
      <c r="D43" s="92"/>
      <c r="E43" s="92"/>
      <c r="F43" s="92"/>
      <c r="G43" s="92"/>
      <c r="H43" s="92"/>
      <c r="I43" s="92"/>
      <c r="J43" s="92"/>
      <c r="K43" s="92"/>
      <c r="L43" s="92"/>
      <c r="M43" s="93"/>
    </row>
  </sheetData>
  <mergeCells count="3">
    <mergeCell ref="A41:M43"/>
    <mergeCell ref="A1:M2"/>
    <mergeCell ref="A3:M4"/>
  </mergeCells>
  <phoneticPr fontId="5" type="noConversion"/>
  <conditionalFormatting sqref="D11:G14 I11:M14 I23:M39 D24:G39 D23 G23">
    <cfRule type="cellIs" dxfId="353" priority="6" stopIfTrue="1" operator="equal">
      <formula>0</formula>
    </cfRule>
  </conditionalFormatting>
  <conditionalFormatting sqref="H23:H39">
    <cfRule type="cellIs" dxfId="352" priority="5" stopIfTrue="1" operator="equal">
      <formula>0</formula>
    </cfRule>
  </conditionalFormatting>
  <conditionalFormatting sqref="D17:D20 F17:F20 H17:H20 J17:J20 L17:L20">
    <cfRule type="cellIs" dxfId="351" priority="4" stopIfTrue="1" operator="equal">
      <formula>0</formula>
    </cfRule>
  </conditionalFormatting>
  <conditionalFormatting sqref="E17:E20 G17:G20 I17:I20 K17:K20">
    <cfRule type="cellIs" dxfId="350" priority="3" stopIfTrue="1" operator="equal">
      <formula>0</formula>
    </cfRule>
  </conditionalFormatting>
  <conditionalFormatting sqref="E23:F23">
    <cfRule type="cellIs" dxfId="349" priority="2" stopIfTrue="1" operator="equal">
      <formula>0</formula>
    </cfRule>
  </conditionalFormatting>
  <conditionalFormatting sqref="M17:M20">
    <cfRule type="cellIs" dxfId="348" priority="1" stopIfTrue="1" operator="equal">
      <formula>0</formula>
    </cfRule>
  </conditionalFormatting>
  <printOptions gridLines="1"/>
  <pageMargins left="0.75" right="0.75" top="1" bottom="1" header="0.5" footer="0.5"/>
  <pageSetup scale="88" orientation="landscape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>
    <pageSetUpPr fitToPage="1"/>
  </sheetPr>
  <dimension ref="A1:M43"/>
  <sheetViews>
    <sheetView topLeftCell="A4" workbookViewId="0">
      <selection activeCell="N1" sqref="N1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7" width="5.42578125" customWidth="1"/>
    <col min="8" max="8" width="5.42578125" bestFit="1" customWidth="1"/>
    <col min="9" max="9" width="5.42578125" customWidth="1"/>
    <col min="10" max="10" width="8.5703125" bestFit="1" customWidth="1"/>
    <col min="11" max="11" width="6" bestFit="1" customWidth="1"/>
    <col min="12" max="12" width="8.42578125" bestFit="1" customWidth="1"/>
    <col min="13" max="13" width="7.5703125" bestFit="1" customWidth="1"/>
  </cols>
  <sheetData>
    <row r="1" spans="1:13" ht="12.75" customHeight="1" x14ac:dyDescent="0.2">
      <c r="A1" s="94" t="s">
        <v>80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</row>
    <row r="2" spans="1:13" s="1" customFormat="1" ht="12.75" customHeight="1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</row>
    <row r="3" spans="1:13" s="4" customFormat="1" ht="15.75" customHeight="1" x14ac:dyDescent="0.2">
      <c r="A3" s="96" t="s">
        <v>47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8"/>
    </row>
    <row r="4" spans="1:13" s="4" customFormat="1" ht="15.75" customHeight="1" x14ac:dyDescent="0.2">
      <c r="A4" s="99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1"/>
    </row>
    <row r="5" spans="1:13" s="4" customFormat="1" ht="12" x14ac:dyDescent="0.2">
      <c r="A5" s="8"/>
      <c r="B5" s="9"/>
      <c r="C5" s="9" t="s">
        <v>0</v>
      </c>
      <c r="D5" s="9"/>
      <c r="E5" s="9"/>
      <c r="F5" s="9"/>
      <c r="G5" s="9"/>
      <c r="H5" s="9"/>
      <c r="I5" s="9"/>
      <c r="J5" s="9" t="s">
        <v>1</v>
      </c>
      <c r="K5" s="9"/>
      <c r="L5" s="9"/>
      <c r="M5" s="10"/>
    </row>
    <row r="6" spans="1:13" s="4" customFormat="1" ht="12" x14ac:dyDescent="0.2">
      <c r="A6" s="8"/>
      <c r="B6" s="9" t="s">
        <v>2</v>
      </c>
      <c r="C6" s="11" t="s">
        <v>49</v>
      </c>
      <c r="D6" s="9"/>
      <c r="E6" s="9" t="s">
        <v>3</v>
      </c>
      <c r="F6" s="9" t="s">
        <v>3</v>
      </c>
      <c r="G6" s="9" t="s">
        <v>3</v>
      </c>
      <c r="H6" s="9"/>
      <c r="I6" s="9"/>
      <c r="J6" s="9" t="s">
        <v>4</v>
      </c>
      <c r="K6" s="9" t="s">
        <v>5</v>
      </c>
      <c r="L6" s="9"/>
      <c r="M6" s="10"/>
    </row>
    <row r="7" spans="1:13" s="5" customFormat="1" ht="12" x14ac:dyDescent="0.2">
      <c r="A7" s="12"/>
      <c r="B7" s="13" t="s">
        <v>48</v>
      </c>
      <c r="C7" s="13" t="s">
        <v>6</v>
      </c>
      <c r="D7" s="14" t="s">
        <v>45</v>
      </c>
      <c r="E7" s="15" t="s">
        <v>51</v>
      </c>
      <c r="F7" s="14" t="s">
        <v>7</v>
      </c>
      <c r="G7" s="14" t="s">
        <v>8</v>
      </c>
      <c r="H7" s="14" t="s">
        <v>9</v>
      </c>
      <c r="I7" s="14" t="s">
        <v>10</v>
      </c>
      <c r="J7" s="14" t="s">
        <v>11</v>
      </c>
      <c r="K7" s="14" t="s">
        <v>12</v>
      </c>
      <c r="L7" s="14" t="s">
        <v>13</v>
      </c>
      <c r="M7" s="16" t="s">
        <v>14</v>
      </c>
    </row>
    <row r="8" spans="1:13" s="5" customFormat="1" ht="12" x14ac:dyDescent="0.2">
      <c r="A8" s="17" t="s">
        <v>46</v>
      </c>
      <c r="B8" s="77">
        <f>(SUM(B23:B39))+B15+B21</f>
        <v>75</v>
      </c>
      <c r="C8" s="78">
        <f>(B8/$B$40)*1000</f>
        <v>40.916530278232408</v>
      </c>
      <c r="D8" s="77">
        <f t="shared" ref="D8:M8" si="0">(SUM(D23:D39))+D15+D21</f>
        <v>20</v>
      </c>
      <c r="E8" s="77">
        <f t="shared" si="0"/>
        <v>5</v>
      </c>
      <c r="F8" s="77">
        <f t="shared" si="0"/>
        <v>31</v>
      </c>
      <c r="G8" s="77">
        <f t="shared" si="0"/>
        <v>39</v>
      </c>
      <c r="H8" s="77">
        <f t="shared" si="0"/>
        <v>71</v>
      </c>
      <c r="I8" s="77">
        <f t="shared" si="0"/>
        <v>2</v>
      </c>
      <c r="J8" s="77">
        <f t="shared" si="0"/>
        <v>0</v>
      </c>
      <c r="K8" s="77">
        <f t="shared" si="0"/>
        <v>0</v>
      </c>
      <c r="L8" s="77">
        <f t="shared" si="0"/>
        <v>2</v>
      </c>
      <c r="M8" s="79">
        <f t="shared" si="0"/>
        <v>0</v>
      </c>
    </row>
    <row r="9" spans="1:13" s="5" customFormat="1" ht="12" x14ac:dyDescent="0.2">
      <c r="A9" s="17"/>
      <c r="B9" s="18"/>
      <c r="C9" s="19"/>
      <c r="D9" s="18"/>
      <c r="E9" s="18"/>
      <c r="F9" s="18"/>
      <c r="G9" s="18"/>
      <c r="H9" s="18"/>
      <c r="I9" s="18"/>
      <c r="J9" s="18"/>
      <c r="K9" s="18"/>
      <c r="L9" s="18"/>
      <c r="M9" s="38"/>
    </row>
    <row r="10" spans="1:13" s="2" customFormat="1" ht="12" x14ac:dyDescent="0.2">
      <c r="A10" s="20" t="s">
        <v>15</v>
      </c>
      <c r="B10" s="21"/>
      <c r="C10" s="22"/>
      <c r="D10" s="37"/>
      <c r="E10" s="18"/>
      <c r="F10" s="18"/>
      <c r="G10" s="18"/>
      <c r="H10" s="37"/>
      <c r="I10" s="37"/>
      <c r="J10" s="37"/>
      <c r="K10" s="37"/>
      <c r="L10" s="37"/>
      <c r="M10" s="39"/>
    </row>
    <row r="11" spans="1:13" s="2" customFormat="1" x14ac:dyDescent="0.2">
      <c r="A11" s="23" t="s">
        <v>16</v>
      </c>
      <c r="B11" s="18">
        <f>SUM(E11:G11)</f>
        <v>2</v>
      </c>
      <c r="C11" s="19">
        <f>(B11/$B$40)*1000</f>
        <v>1.0911074740861975</v>
      </c>
      <c r="D11" s="40"/>
      <c r="E11" s="40">
        <v>1</v>
      </c>
      <c r="F11" s="40"/>
      <c r="G11" s="40">
        <v>1</v>
      </c>
      <c r="H11" s="40">
        <v>2</v>
      </c>
      <c r="I11" s="53"/>
      <c r="J11" s="53"/>
      <c r="K11" s="53"/>
      <c r="L11" s="53"/>
      <c r="M11" s="51"/>
    </row>
    <row r="12" spans="1:13" s="2" customFormat="1" x14ac:dyDescent="0.2">
      <c r="A12" s="23" t="s">
        <v>17</v>
      </c>
      <c r="B12" s="18">
        <f>SUM(E12:G12)</f>
        <v>0</v>
      </c>
      <c r="C12" s="19">
        <f>(B12/$B$40)*1000</f>
        <v>0</v>
      </c>
      <c r="D12" s="41"/>
      <c r="E12" s="41"/>
      <c r="F12" s="41"/>
      <c r="G12" s="41"/>
      <c r="H12" s="41"/>
      <c r="I12" s="54"/>
      <c r="J12" s="54"/>
      <c r="K12" s="54"/>
      <c r="L12" s="54"/>
      <c r="M12" s="52"/>
    </row>
    <row r="13" spans="1:13" s="2" customFormat="1" x14ac:dyDescent="0.2">
      <c r="A13" s="23" t="s">
        <v>19</v>
      </c>
      <c r="B13" s="18">
        <f>SUM(E13:G13)</f>
        <v>1</v>
      </c>
      <c r="C13" s="19">
        <f>(B13/$B$40)*1000</f>
        <v>0.54555373704309873</v>
      </c>
      <c r="D13" s="41">
        <v>1</v>
      </c>
      <c r="E13" s="41"/>
      <c r="F13" s="41"/>
      <c r="G13" s="41">
        <v>1</v>
      </c>
      <c r="H13" s="41"/>
      <c r="I13" s="54">
        <v>1</v>
      </c>
      <c r="J13" s="54"/>
      <c r="K13" s="54"/>
      <c r="L13" s="54"/>
      <c r="M13" s="52"/>
    </row>
    <row r="14" spans="1:13" s="2" customFormat="1" x14ac:dyDescent="0.2">
      <c r="A14" s="23" t="s">
        <v>20</v>
      </c>
      <c r="B14" s="18">
        <f>SUM(E14:G14)</f>
        <v>0</v>
      </c>
      <c r="C14" s="19">
        <f>(B14/$B$40)*1000</f>
        <v>0</v>
      </c>
      <c r="D14" s="41"/>
      <c r="E14" s="41"/>
      <c r="F14" s="41"/>
      <c r="G14" s="41"/>
      <c r="H14" s="41"/>
      <c r="I14" s="54"/>
      <c r="J14" s="54"/>
      <c r="K14" s="54"/>
      <c r="L14" s="54"/>
      <c r="M14" s="52"/>
    </row>
    <row r="15" spans="1:13" s="6" customFormat="1" ht="12" x14ac:dyDescent="0.2">
      <c r="A15" s="80" t="s">
        <v>21</v>
      </c>
      <c r="B15" s="83">
        <f>SUM(B11:B14)</f>
        <v>3</v>
      </c>
      <c r="C15" s="78">
        <f>(B15/B40)*1000</f>
        <v>1.6366612111292964</v>
      </c>
      <c r="D15" s="83">
        <f t="shared" ref="D15:M15" si="1">SUM(D11:D14)</f>
        <v>1</v>
      </c>
      <c r="E15" s="83">
        <f t="shared" si="1"/>
        <v>1</v>
      </c>
      <c r="F15" s="83">
        <f t="shared" si="1"/>
        <v>0</v>
      </c>
      <c r="G15" s="83">
        <f t="shared" si="1"/>
        <v>2</v>
      </c>
      <c r="H15" s="83">
        <f t="shared" si="1"/>
        <v>2</v>
      </c>
      <c r="I15" s="83">
        <f t="shared" si="1"/>
        <v>1</v>
      </c>
      <c r="J15" s="83">
        <f t="shared" si="1"/>
        <v>0</v>
      </c>
      <c r="K15" s="83">
        <f t="shared" si="1"/>
        <v>0</v>
      </c>
      <c r="L15" s="83">
        <f t="shared" si="1"/>
        <v>0</v>
      </c>
      <c r="M15" s="84">
        <f t="shared" si="1"/>
        <v>0</v>
      </c>
    </row>
    <row r="16" spans="1:13" s="6" customFormat="1" ht="12" x14ac:dyDescent="0.2">
      <c r="A16" s="24" t="s">
        <v>22</v>
      </c>
      <c r="B16" s="36"/>
      <c r="C16" s="25"/>
      <c r="D16" s="36"/>
      <c r="E16" s="36"/>
      <c r="F16" s="36"/>
      <c r="G16" s="36"/>
      <c r="H16" s="36"/>
      <c r="I16" s="36"/>
      <c r="J16" s="36"/>
      <c r="K16" s="36"/>
      <c r="L16" s="36"/>
      <c r="M16" s="42"/>
    </row>
    <row r="17" spans="1:13" s="2" customFormat="1" x14ac:dyDescent="0.2">
      <c r="A17" s="23" t="s">
        <v>23</v>
      </c>
      <c r="B17" s="18">
        <f>SUM(E17:G17)</f>
        <v>0</v>
      </c>
      <c r="C17" s="19">
        <f>(B17/$B$40)*1000</f>
        <v>0</v>
      </c>
      <c r="D17" s="41"/>
      <c r="E17" s="41"/>
      <c r="F17" s="41"/>
      <c r="G17" s="41"/>
      <c r="H17" s="41"/>
      <c r="I17" s="41"/>
      <c r="J17" s="41"/>
      <c r="K17" s="41"/>
      <c r="L17" s="41"/>
      <c r="M17" s="49"/>
    </row>
    <row r="18" spans="1:13" s="2" customFormat="1" x14ac:dyDescent="0.2">
      <c r="A18" s="23" t="s">
        <v>24</v>
      </c>
      <c r="B18" s="18">
        <f>SUM(E18:G18)</f>
        <v>7</v>
      </c>
      <c r="C18" s="19">
        <f>(B18/$B$40)*1000</f>
        <v>3.8188761593016913</v>
      </c>
      <c r="D18" s="41"/>
      <c r="E18" s="41"/>
      <c r="F18" s="41">
        <v>3</v>
      </c>
      <c r="G18" s="41">
        <v>4</v>
      </c>
      <c r="H18" s="41">
        <v>7</v>
      </c>
      <c r="I18" s="41"/>
      <c r="J18" s="41"/>
      <c r="K18" s="41"/>
      <c r="L18" s="41"/>
      <c r="M18" s="49"/>
    </row>
    <row r="19" spans="1:13" s="2" customFormat="1" x14ac:dyDescent="0.2">
      <c r="A19" s="23" t="s">
        <v>25</v>
      </c>
      <c r="B19" s="18">
        <f>SUM(E19:G19)</f>
        <v>10</v>
      </c>
      <c r="C19" s="19">
        <f>(B19/$B$40)*1000</f>
        <v>5.4555373704309877</v>
      </c>
      <c r="D19" s="41">
        <v>1</v>
      </c>
      <c r="E19" s="41"/>
      <c r="F19" s="41">
        <v>5</v>
      </c>
      <c r="G19" s="41">
        <v>5</v>
      </c>
      <c r="H19" s="41">
        <v>9</v>
      </c>
      <c r="I19" s="41"/>
      <c r="J19" s="41"/>
      <c r="K19" s="41"/>
      <c r="L19" s="41">
        <v>1</v>
      </c>
      <c r="M19" s="49"/>
    </row>
    <row r="20" spans="1:13" s="2" customFormat="1" x14ac:dyDescent="0.2">
      <c r="A20" s="23" t="s">
        <v>26</v>
      </c>
      <c r="B20" s="18">
        <f>SUM(E20:G20)</f>
        <v>0</v>
      </c>
      <c r="C20" s="19">
        <f>(B20/$B$40)*1000</f>
        <v>0</v>
      </c>
      <c r="D20" s="41"/>
      <c r="E20" s="41"/>
      <c r="F20" s="41"/>
      <c r="G20" s="41"/>
      <c r="H20" s="41"/>
      <c r="I20" s="41"/>
      <c r="J20" s="41"/>
      <c r="K20" s="41"/>
      <c r="L20" s="41"/>
      <c r="M20" s="49"/>
    </row>
    <row r="21" spans="1:13" s="2" customFormat="1" ht="12" x14ac:dyDescent="0.2">
      <c r="A21" s="80" t="s">
        <v>27</v>
      </c>
      <c r="B21" s="77">
        <f>SUM(B17:B20)</f>
        <v>17</v>
      </c>
      <c r="C21" s="78">
        <f>(B21/$B$40)*1000</f>
        <v>9.2744135297326782</v>
      </c>
      <c r="D21" s="83">
        <f>SUM(D17:D20)</f>
        <v>1</v>
      </c>
      <c r="E21" s="83">
        <f t="shared" ref="E21:M21" si="2">SUM(E17:E20)</f>
        <v>0</v>
      </c>
      <c r="F21" s="83">
        <f t="shared" si="2"/>
        <v>8</v>
      </c>
      <c r="G21" s="83">
        <f t="shared" si="2"/>
        <v>9</v>
      </c>
      <c r="H21" s="83">
        <f t="shared" si="2"/>
        <v>16</v>
      </c>
      <c r="I21" s="83">
        <f t="shared" si="2"/>
        <v>0</v>
      </c>
      <c r="J21" s="83">
        <f t="shared" si="2"/>
        <v>0</v>
      </c>
      <c r="K21" s="83">
        <f t="shared" si="2"/>
        <v>0</v>
      </c>
      <c r="L21" s="83">
        <f t="shared" si="2"/>
        <v>1</v>
      </c>
      <c r="M21" s="84">
        <f t="shared" si="2"/>
        <v>0</v>
      </c>
    </row>
    <row r="22" spans="1:13" s="2" customFormat="1" ht="12" x14ac:dyDescent="0.2">
      <c r="A22" s="20" t="s">
        <v>28</v>
      </c>
      <c r="B22" s="37"/>
      <c r="C22" s="22"/>
      <c r="D22" s="18"/>
      <c r="E22" s="18"/>
      <c r="F22" s="18"/>
      <c r="G22" s="18"/>
      <c r="H22" s="18"/>
      <c r="I22" s="37"/>
      <c r="J22" s="37"/>
      <c r="K22" s="37"/>
      <c r="L22" s="37"/>
      <c r="M22" s="39"/>
    </row>
    <row r="23" spans="1:13" s="2" customFormat="1" x14ac:dyDescent="0.2">
      <c r="A23" s="26" t="s">
        <v>29</v>
      </c>
      <c r="B23" s="18">
        <f>SUM(E23:G23)</f>
        <v>17</v>
      </c>
      <c r="C23" s="19">
        <f t="shared" ref="C23:C39" si="3">(B23/$B$40)*1000</f>
        <v>9.2744135297326782</v>
      </c>
      <c r="D23" s="40">
        <v>7</v>
      </c>
      <c r="E23" s="40">
        <v>1</v>
      </c>
      <c r="F23" s="40">
        <v>5</v>
      </c>
      <c r="G23" s="40">
        <v>11</v>
      </c>
      <c r="H23" s="40">
        <v>16</v>
      </c>
      <c r="I23" s="40"/>
      <c r="J23" s="40"/>
      <c r="K23" s="40"/>
      <c r="L23" s="40">
        <v>1</v>
      </c>
      <c r="M23" s="48"/>
    </row>
    <row r="24" spans="1:13" s="2" customFormat="1" x14ac:dyDescent="0.2">
      <c r="A24" s="26" t="s">
        <v>30</v>
      </c>
      <c r="B24" s="18">
        <f t="shared" ref="B24:B39" si="4">SUM(E24:G24)</f>
        <v>0</v>
      </c>
      <c r="C24" s="19">
        <f t="shared" si="3"/>
        <v>0</v>
      </c>
      <c r="D24" s="41"/>
      <c r="E24" s="54"/>
      <c r="F24" s="54"/>
      <c r="G24" s="41"/>
      <c r="H24" s="41"/>
      <c r="I24" s="41"/>
      <c r="J24" s="41"/>
      <c r="K24" s="41"/>
      <c r="L24" s="41"/>
      <c r="M24" s="49"/>
    </row>
    <row r="25" spans="1:13" s="2" customFormat="1" x14ac:dyDescent="0.2">
      <c r="A25" s="26" t="s">
        <v>31</v>
      </c>
      <c r="B25" s="18">
        <f t="shared" si="4"/>
        <v>0</v>
      </c>
      <c r="C25" s="19">
        <f t="shared" si="3"/>
        <v>0</v>
      </c>
      <c r="D25" s="41"/>
      <c r="E25" s="54"/>
      <c r="F25" s="54"/>
      <c r="G25" s="41"/>
      <c r="H25" s="41"/>
      <c r="I25" s="41"/>
      <c r="J25" s="41"/>
      <c r="K25" s="41"/>
      <c r="L25" s="41"/>
      <c r="M25" s="49"/>
    </row>
    <row r="26" spans="1:13" s="2" customFormat="1" x14ac:dyDescent="0.2">
      <c r="A26" s="26" t="s">
        <v>32</v>
      </c>
      <c r="B26" s="18">
        <f t="shared" si="4"/>
        <v>0</v>
      </c>
      <c r="C26" s="19">
        <f t="shared" si="3"/>
        <v>0</v>
      </c>
      <c r="D26" s="41"/>
      <c r="E26" s="54"/>
      <c r="F26" s="54"/>
      <c r="G26" s="41"/>
      <c r="H26" s="41"/>
      <c r="I26" s="41"/>
      <c r="J26" s="41"/>
      <c r="K26" s="41"/>
      <c r="L26" s="41"/>
      <c r="M26" s="49"/>
    </row>
    <row r="27" spans="1:13" s="2" customFormat="1" x14ac:dyDescent="0.2">
      <c r="A27" s="26" t="s">
        <v>33</v>
      </c>
      <c r="B27" s="18">
        <f t="shared" si="4"/>
        <v>0</v>
      </c>
      <c r="C27" s="19">
        <f t="shared" si="3"/>
        <v>0</v>
      </c>
      <c r="D27" s="41"/>
      <c r="E27" s="54"/>
      <c r="F27" s="54"/>
      <c r="G27" s="41"/>
      <c r="H27" s="41"/>
      <c r="I27" s="41"/>
      <c r="J27" s="41"/>
      <c r="K27" s="41"/>
      <c r="L27" s="41"/>
      <c r="M27" s="49"/>
    </row>
    <row r="28" spans="1:13" s="2" customFormat="1" x14ac:dyDescent="0.2">
      <c r="A28" s="26" t="s">
        <v>34</v>
      </c>
      <c r="B28" s="18">
        <f t="shared" si="4"/>
        <v>0</v>
      </c>
      <c r="C28" s="19">
        <f t="shared" si="3"/>
        <v>0</v>
      </c>
      <c r="D28" s="41"/>
      <c r="E28" s="54"/>
      <c r="F28" s="54"/>
      <c r="G28" s="41"/>
      <c r="H28" s="41"/>
      <c r="I28" s="41"/>
      <c r="J28" s="41"/>
      <c r="K28" s="41"/>
      <c r="L28" s="41"/>
      <c r="M28" s="49"/>
    </row>
    <row r="29" spans="1:13" s="2" customFormat="1" x14ac:dyDescent="0.2">
      <c r="A29" s="26" t="s">
        <v>35</v>
      </c>
      <c r="B29" s="18">
        <f t="shared" si="4"/>
        <v>0</v>
      </c>
      <c r="C29" s="19">
        <f t="shared" si="3"/>
        <v>0</v>
      </c>
      <c r="D29" s="41"/>
      <c r="E29" s="54"/>
      <c r="F29" s="54"/>
      <c r="G29" s="41"/>
      <c r="H29" s="41"/>
      <c r="I29" s="41"/>
      <c r="J29" s="41"/>
      <c r="K29" s="41"/>
      <c r="L29" s="41"/>
      <c r="M29" s="49"/>
    </row>
    <row r="30" spans="1:13" s="2" customFormat="1" x14ac:dyDescent="0.2">
      <c r="A30" s="26" t="s">
        <v>36</v>
      </c>
      <c r="B30" s="18">
        <f t="shared" si="4"/>
        <v>0</v>
      </c>
      <c r="C30" s="19">
        <f t="shared" si="3"/>
        <v>0</v>
      </c>
      <c r="D30" s="41"/>
      <c r="E30" s="54"/>
      <c r="F30" s="54"/>
      <c r="G30" s="41"/>
      <c r="H30" s="41"/>
      <c r="I30" s="41"/>
      <c r="J30" s="41"/>
      <c r="K30" s="41"/>
      <c r="L30" s="41"/>
      <c r="M30" s="49"/>
    </row>
    <row r="31" spans="1:13" s="2" customFormat="1" x14ac:dyDescent="0.2">
      <c r="A31" s="26" t="s">
        <v>37</v>
      </c>
      <c r="B31" s="18">
        <f t="shared" si="4"/>
        <v>6</v>
      </c>
      <c r="C31" s="19">
        <f t="shared" si="3"/>
        <v>3.2733224222585928</v>
      </c>
      <c r="D31" s="41">
        <v>4</v>
      </c>
      <c r="E31" s="54"/>
      <c r="F31" s="54">
        <v>3</v>
      </c>
      <c r="G31" s="41">
        <v>3</v>
      </c>
      <c r="H31" s="41">
        <v>5</v>
      </c>
      <c r="I31" s="41">
        <v>1</v>
      </c>
      <c r="J31" s="41"/>
      <c r="K31" s="41"/>
      <c r="L31" s="41"/>
      <c r="M31" s="49"/>
    </row>
    <row r="32" spans="1:13" s="2" customFormat="1" x14ac:dyDescent="0.2">
      <c r="A32" s="26" t="s">
        <v>38</v>
      </c>
      <c r="B32" s="18">
        <f t="shared" si="4"/>
        <v>16</v>
      </c>
      <c r="C32" s="19">
        <f t="shared" si="3"/>
        <v>8.7288597926895797</v>
      </c>
      <c r="D32" s="41">
        <v>7</v>
      </c>
      <c r="E32" s="54"/>
      <c r="F32" s="54">
        <v>8</v>
      </c>
      <c r="G32" s="41">
        <v>8</v>
      </c>
      <c r="H32" s="41">
        <v>16</v>
      </c>
      <c r="I32" s="41"/>
      <c r="J32" s="41"/>
      <c r="K32" s="41"/>
      <c r="L32" s="41"/>
      <c r="M32" s="49"/>
    </row>
    <row r="33" spans="1:13" s="2" customFormat="1" x14ac:dyDescent="0.2">
      <c r="A33" s="23" t="s">
        <v>18</v>
      </c>
      <c r="B33" s="18">
        <f t="shared" si="4"/>
        <v>0</v>
      </c>
      <c r="C33" s="19">
        <f>(B33/$B$40)*1000</f>
        <v>0</v>
      </c>
      <c r="D33" s="41"/>
      <c r="E33" s="54"/>
      <c r="F33" s="54"/>
      <c r="G33" s="41"/>
      <c r="H33" s="41"/>
      <c r="I33" s="41"/>
      <c r="J33" s="41"/>
      <c r="K33" s="41"/>
      <c r="L33" s="41"/>
      <c r="M33" s="49"/>
    </row>
    <row r="34" spans="1:13" s="2" customFormat="1" x14ac:dyDescent="0.2">
      <c r="A34" s="26" t="s">
        <v>39</v>
      </c>
      <c r="B34" s="18">
        <f t="shared" si="4"/>
        <v>4</v>
      </c>
      <c r="C34" s="19">
        <f t="shared" si="3"/>
        <v>2.1822149481723949</v>
      </c>
      <c r="D34" s="41"/>
      <c r="E34" s="54">
        <v>3</v>
      </c>
      <c r="F34" s="54"/>
      <c r="G34" s="43">
        <v>1</v>
      </c>
      <c r="H34" s="41">
        <v>4</v>
      </c>
      <c r="I34" s="41"/>
      <c r="J34" s="41"/>
      <c r="K34" s="41"/>
      <c r="L34" s="41"/>
      <c r="M34" s="49"/>
    </row>
    <row r="35" spans="1:13" s="2" customFormat="1" x14ac:dyDescent="0.2">
      <c r="A35" s="26" t="s">
        <v>40</v>
      </c>
      <c r="B35" s="18">
        <f t="shared" si="4"/>
        <v>0</v>
      </c>
      <c r="C35" s="19">
        <f t="shared" si="3"/>
        <v>0</v>
      </c>
      <c r="D35" s="41"/>
      <c r="E35" s="54"/>
      <c r="F35" s="54"/>
      <c r="G35" s="43"/>
      <c r="H35" s="41"/>
      <c r="I35" s="41"/>
      <c r="J35" s="41"/>
      <c r="K35" s="41"/>
      <c r="L35" s="41"/>
      <c r="M35" s="49"/>
    </row>
    <row r="36" spans="1:13" s="2" customFormat="1" x14ac:dyDescent="0.2">
      <c r="A36" s="26" t="s">
        <v>41</v>
      </c>
      <c r="B36" s="18">
        <f t="shared" si="4"/>
        <v>0</v>
      </c>
      <c r="C36" s="19">
        <f t="shared" si="3"/>
        <v>0</v>
      </c>
      <c r="D36" s="41"/>
      <c r="E36" s="54"/>
      <c r="F36" s="54"/>
      <c r="G36" s="43"/>
      <c r="H36" s="41"/>
      <c r="I36" s="41"/>
      <c r="J36" s="41"/>
      <c r="K36" s="41"/>
      <c r="L36" s="41"/>
      <c r="M36" s="49"/>
    </row>
    <row r="37" spans="1:13" s="2" customFormat="1" x14ac:dyDescent="0.2">
      <c r="A37" s="26" t="s">
        <v>42</v>
      </c>
      <c r="B37" s="18">
        <f t="shared" si="4"/>
        <v>0</v>
      </c>
      <c r="C37" s="19">
        <f t="shared" si="3"/>
        <v>0</v>
      </c>
      <c r="D37" s="41"/>
      <c r="E37" s="54"/>
      <c r="F37" s="54"/>
      <c r="G37" s="43"/>
      <c r="H37" s="41"/>
      <c r="I37" s="41"/>
      <c r="J37" s="41"/>
      <c r="K37" s="41"/>
      <c r="L37" s="41"/>
      <c r="M37" s="49"/>
    </row>
    <row r="38" spans="1:13" s="2" customFormat="1" x14ac:dyDescent="0.2">
      <c r="A38" s="26" t="s">
        <v>43</v>
      </c>
      <c r="B38" s="18">
        <f t="shared" si="4"/>
        <v>12</v>
      </c>
      <c r="C38" s="19">
        <f t="shared" si="3"/>
        <v>6.5466448445171856</v>
      </c>
      <c r="D38" s="41"/>
      <c r="E38" s="54"/>
      <c r="F38" s="54">
        <v>7</v>
      </c>
      <c r="G38" s="43">
        <v>5</v>
      </c>
      <c r="H38" s="41">
        <v>12</v>
      </c>
      <c r="I38" s="41"/>
      <c r="J38" s="41"/>
      <c r="K38" s="41"/>
      <c r="L38" s="41"/>
      <c r="M38" s="49"/>
    </row>
    <row r="39" spans="1:13" s="2" customFormat="1" x14ac:dyDescent="0.2">
      <c r="A39" s="26" t="s">
        <v>44</v>
      </c>
      <c r="B39" s="18">
        <f t="shared" si="4"/>
        <v>0</v>
      </c>
      <c r="C39" s="19">
        <f t="shared" si="3"/>
        <v>0</v>
      </c>
      <c r="D39" s="41"/>
      <c r="E39" s="54"/>
      <c r="F39" s="54"/>
      <c r="G39" s="41"/>
      <c r="H39" s="41"/>
      <c r="I39" s="41"/>
      <c r="J39" s="41"/>
      <c r="K39" s="41"/>
      <c r="L39" s="41"/>
      <c r="M39" s="50"/>
    </row>
    <row r="40" spans="1:13" s="3" customFormat="1" ht="12" x14ac:dyDescent="0.2">
      <c r="A40" s="27" t="s">
        <v>52</v>
      </c>
      <c r="B40" s="28">
        <f>SUM(E40:G40)</f>
        <v>1833</v>
      </c>
      <c r="C40" s="29"/>
      <c r="D40" s="28">
        <v>888</v>
      </c>
      <c r="E40" s="28">
        <v>795</v>
      </c>
      <c r="F40" s="28">
        <v>496</v>
      </c>
      <c r="G40" s="28">
        <v>542</v>
      </c>
      <c r="H40" s="28">
        <v>1786</v>
      </c>
      <c r="I40" s="28">
        <v>25</v>
      </c>
      <c r="J40" s="28">
        <v>12</v>
      </c>
      <c r="K40" s="28">
        <v>10</v>
      </c>
      <c r="L40" s="28"/>
      <c r="M40" s="30">
        <v>43</v>
      </c>
    </row>
    <row r="41" spans="1:13" ht="12.75" customHeight="1" x14ac:dyDescent="0.2">
      <c r="A41" s="85" t="s">
        <v>53</v>
      </c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7"/>
    </row>
    <row r="42" spans="1:13" ht="12.75" customHeight="1" x14ac:dyDescent="0.2">
      <c r="A42" s="88"/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90"/>
    </row>
    <row r="43" spans="1:13" ht="12.75" customHeight="1" x14ac:dyDescent="0.2">
      <c r="A43" s="91"/>
      <c r="B43" s="92"/>
      <c r="C43" s="92"/>
      <c r="D43" s="92"/>
      <c r="E43" s="92"/>
      <c r="F43" s="92"/>
      <c r="G43" s="92"/>
      <c r="H43" s="92"/>
      <c r="I43" s="92"/>
      <c r="J43" s="92"/>
      <c r="K43" s="92"/>
      <c r="L43" s="92"/>
      <c r="M43" s="93"/>
    </row>
  </sheetData>
  <mergeCells count="3">
    <mergeCell ref="A41:M43"/>
    <mergeCell ref="A1:M2"/>
    <mergeCell ref="A3:M4"/>
  </mergeCells>
  <phoneticPr fontId="5" type="noConversion"/>
  <conditionalFormatting sqref="D11:G14 I11:M14 I23:M39 D24:G39 D23 G23">
    <cfRule type="cellIs" dxfId="347" priority="6" stopIfTrue="1" operator="equal">
      <formula>0</formula>
    </cfRule>
  </conditionalFormatting>
  <conditionalFormatting sqref="H23:H39">
    <cfRule type="cellIs" dxfId="346" priority="5" stopIfTrue="1" operator="equal">
      <formula>0</formula>
    </cfRule>
  </conditionalFormatting>
  <conditionalFormatting sqref="D17:D20 F17:F20 H17:H20 J17:J20 L17:L20">
    <cfRule type="cellIs" dxfId="345" priority="4" stopIfTrue="1" operator="equal">
      <formula>0</formula>
    </cfRule>
  </conditionalFormatting>
  <conditionalFormatting sqref="E17:E20 G17:G20 I17:I20 K17:K20">
    <cfRule type="cellIs" dxfId="344" priority="3" stopIfTrue="1" operator="equal">
      <formula>0</formula>
    </cfRule>
  </conditionalFormatting>
  <conditionalFormatting sqref="E23:F23">
    <cfRule type="cellIs" dxfId="343" priority="2" stopIfTrue="1" operator="equal">
      <formula>0</formula>
    </cfRule>
  </conditionalFormatting>
  <conditionalFormatting sqref="M17:M20">
    <cfRule type="cellIs" dxfId="342" priority="1" stopIfTrue="1" operator="equal">
      <formula>0</formula>
    </cfRule>
  </conditionalFormatting>
  <printOptions gridLines="1"/>
  <pageMargins left="0.75" right="0.75" top="1" bottom="1" header="0.5" footer="0.5"/>
  <pageSetup scale="88" orientation="landscape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>
    <pageSetUpPr fitToPage="1"/>
  </sheetPr>
  <dimension ref="A1:M43"/>
  <sheetViews>
    <sheetView workbookViewId="0">
      <selection activeCell="N1" sqref="N1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7" width="5.42578125" customWidth="1"/>
    <col min="8" max="8" width="5.42578125" bestFit="1" customWidth="1"/>
    <col min="9" max="9" width="5.42578125" customWidth="1"/>
    <col min="10" max="10" width="8.5703125" bestFit="1" customWidth="1"/>
    <col min="11" max="11" width="6" bestFit="1" customWidth="1"/>
    <col min="12" max="12" width="8.42578125" bestFit="1" customWidth="1"/>
    <col min="13" max="13" width="7.5703125" bestFit="1" customWidth="1"/>
  </cols>
  <sheetData>
    <row r="1" spans="1:13" ht="12.75" customHeight="1" x14ac:dyDescent="0.2">
      <c r="A1" s="94" t="s">
        <v>81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</row>
    <row r="2" spans="1:13" s="1" customFormat="1" ht="12.75" customHeight="1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</row>
    <row r="3" spans="1:13" s="4" customFormat="1" ht="15.75" customHeight="1" x14ac:dyDescent="0.2">
      <c r="A3" s="96" t="s">
        <v>47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8"/>
    </row>
    <row r="4" spans="1:13" s="4" customFormat="1" ht="15.75" customHeight="1" x14ac:dyDescent="0.2">
      <c r="A4" s="99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1"/>
    </row>
    <row r="5" spans="1:13" s="4" customFormat="1" ht="12" x14ac:dyDescent="0.2">
      <c r="A5" s="8"/>
      <c r="B5" s="9"/>
      <c r="C5" s="9" t="s">
        <v>0</v>
      </c>
      <c r="D5" s="9"/>
      <c r="E5" s="9"/>
      <c r="F5" s="9"/>
      <c r="G5" s="9"/>
      <c r="H5" s="9"/>
      <c r="I5" s="9"/>
      <c r="J5" s="9" t="s">
        <v>1</v>
      </c>
      <c r="K5" s="9"/>
      <c r="L5" s="9"/>
      <c r="M5" s="10"/>
    </row>
    <row r="6" spans="1:13" s="4" customFormat="1" ht="12" x14ac:dyDescent="0.2">
      <c r="A6" s="8"/>
      <c r="B6" s="9" t="s">
        <v>2</v>
      </c>
      <c r="C6" s="11" t="s">
        <v>49</v>
      </c>
      <c r="D6" s="9"/>
      <c r="E6" s="9" t="s">
        <v>3</v>
      </c>
      <c r="F6" s="9" t="s">
        <v>3</v>
      </c>
      <c r="G6" s="9" t="s">
        <v>3</v>
      </c>
      <c r="H6" s="9"/>
      <c r="I6" s="9"/>
      <c r="J6" s="9" t="s">
        <v>4</v>
      </c>
      <c r="K6" s="9" t="s">
        <v>5</v>
      </c>
      <c r="L6" s="9"/>
      <c r="M6" s="10"/>
    </row>
    <row r="7" spans="1:13" s="5" customFormat="1" ht="12" x14ac:dyDescent="0.2">
      <c r="A7" s="12"/>
      <c r="B7" s="13" t="s">
        <v>48</v>
      </c>
      <c r="C7" s="13" t="s">
        <v>6</v>
      </c>
      <c r="D7" s="14" t="s">
        <v>45</v>
      </c>
      <c r="E7" s="15" t="s">
        <v>51</v>
      </c>
      <c r="F7" s="14" t="s">
        <v>7</v>
      </c>
      <c r="G7" s="14" t="s">
        <v>8</v>
      </c>
      <c r="H7" s="14" t="s">
        <v>9</v>
      </c>
      <c r="I7" s="14" t="s">
        <v>10</v>
      </c>
      <c r="J7" s="14" t="s">
        <v>11</v>
      </c>
      <c r="K7" s="14" t="s">
        <v>12</v>
      </c>
      <c r="L7" s="14" t="s">
        <v>13</v>
      </c>
      <c r="M7" s="16" t="s">
        <v>14</v>
      </c>
    </row>
    <row r="8" spans="1:13" s="5" customFormat="1" ht="12" x14ac:dyDescent="0.2">
      <c r="A8" s="17" t="s">
        <v>46</v>
      </c>
      <c r="B8" s="77">
        <f>(SUM(B23:B39))+B15+B21</f>
        <v>7</v>
      </c>
      <c r="C8" s="78">
        <f>(B8/$B$40)*1000</f>
        <v>7.1942446043165473</v>
      </c>
      <c r="D8" s="77">
        <f t="shared" ref="D8:M8" si="0">(SUM(D23:D39))+D15+D21</f>
        <v>1</v>
      </c>
      <c r="E8" s="77">
        <f t="shared" si="0"/>
        <v>1</v>
      </c>
      <c r="F8" s="77">
        <f t="shared" si="0"/>
        <v>3</v>
      </c>
      <c r="G8" s="77">
        <f t="shared" si="0"/>
        <v>3</v>
      </c>
      <c r="H8" s="77">
        <f t="shared" si="0"/>
        <v>6</v>
      </c>
      <c r="I8" s="77">
        <f t="shared" si="0"/>
        <v>1</v>
      </c>
      <c r="J8" s="77">
        <f t="shared" si="0"/>
        <v>0</v>
      </c>
      <c r="K8" s="77">
        <f t="shared" si="0"/>
        <v>0</v>
      </c>
      <c r="L8" s="77">
        <f t="shared" si="0"/>
        <v>0</v>
      </c>
      <c r="M8" s="79">
        <f t="shared" si="0"/>
        <v>0</v>
      </c>
    </row>
    <row r="9" spans="1:13" s="5" customFormat="1" ht="12" x14ac:dyDescent="0.2">
      <c r="A9" s="17"/>
      <c r="B9" s="18"/>
      <c r="C9" s="19"/>
      <c r="D9" s="18"/>
      <c r="E9" s="18"/>
      <c r="F9" s="18"/>
      <c r="G9" s="18"/>
      <c r="H9" s="18"/>
      <c r="I9" s="18"/>
      <c r="J9" s="18"/>
      <c r="K9" s="18"/>
      <c r="L9" s="18"/>
      <c r="M9" s="38"/>
    </row>
    <row r="10" spans="1:13" s="2" customFormat="1" ht="12" x14ac:dyDescent="0.2">
      <c r="A10" s="20" t="s">
        <v>15</v>
      </c>
      <c r="B10" s="21"/>
      <c r="C10" s="22"/>
      <c r="D10" s="37"/>
      <c r="E10" s="18"/>
      <c r="F10" s="18"/>
      <c r="G10" s="18"/>
      <c r="H10" s="37"/>
      <c r="I10" s="37"/>
      <c r="J10" s="37"/>
      <c r="K10" s="37"/>
      <c r="L10" s="37"/>
      <c r="M10" s="39"/>
    </row>
    <row r="11" spans="1:13" s="2" customFormat="1" x14ac:dyDescent="0.2">
      <c r="A11" s="23" t="s">
        <v>16</v>
      </c>
      <c r="B11" s="18">
        <f>SUM(E11:G11)</f>
        <v>0</v>
      </c>
      <c r="C11" s="19">
        <f>(B11/$B$40)*1000</f>
        <v>0</v>
      </c>
      <c r="D11" s="40"/>
      <c r="E11" s="40"/>
      <c r="F11" s="40"/>
      <c r="G11" s="40"/>
      <c r="H11" s="40"/>
      <c r="I11" s="53"/>
      <c r="J11" s="53"/>
      <c r="K11" s="53"/>
      <c r="L11" s="53"/>
      <c r="M11" s="51"/>
    </row>
    <row r="12" spans="1:13" s="2" customFormat="1" x14ac:dyDescent="0.2">
      <c r="A12" s="23" t="s">
        <v>17</v>
      </c>
      <c r="B12" s="18">
        <f>SUM(E12:G12)</f>
        <v>0</v>
      </c>
      <c r="C12" s="19">
        <f>(B12/$B$40)*1000</f>
        <v>0</v>
      </c>
      <c r="D12" s="41"/>
      <c r="E12" s="41"/>
      <c r="F12" s="41"/>
      <c r="G12" s="41"/>
      <c r="H12" s="41"/>
      <c r="I12" s="54"/>
      <c r="J12" s="54"/>
      <c r="K12" s="54"/>
      <c r="L12" s="54"/>
      <c r="M12" s="52"/>
    </row>
    <row r="13" spans="1:13" s="2" customFormat="1" x14ac:dyDescent="0.2">
      <c r="A13" s="23" t="s">
        <v>19</v>
      </c>
      <c r="B13" s="18">
        <f>SUM(E13:G13)</f>
        <v>0</v>
      </c>
      <c r="C13" s="19">
        <f>(B13/$B$40)*1000</f>
        <v>0</v>
      </c>
      <c r="D13" s="41"/>
      <c r="E13" s="41"/>
      <c r="F13" s="41"/>
      <c r="G13" s="41"/>
      <c r="H13" s="41"/>
      <c r="I13" s="54"/>
      <c r="J13" s="54"/>
      <c r="K13" s="54"/>
      <c r="L13" s="54"/>
      <c r="M13" s="52"/>
    </row>
    <row r="14" spans="1:13" s="2" customFormat="1" x14ac:dyDescent="0.2">
      <c r="A14" s="23" t="s">
        <v>20</v>
      </c>
      <c r="B14" s="18">
        <f>SUM(E14:G14)</f>
        <v>0</v>
      </c>
      <c r="C14" s="19">
        <f>(B14/$B$40)*1000</f>
        <v>0</v>
      </c>
      <c r="D14" s="41"/>
      <c r="E14" s="41"/>
      <c r="F14" s="41"/>
      <c r="G14" s="41"/>
      <c r="H14" s="41"/>
      <c r="I14" s="54"/>
      <c r="J14" s="54"/>
      <c r="K14" s="54"/>
      <c r="L14" s="54"/>
      <c r="M14" s="52"/>
    </row>
    <row r="15" spans="1:13" s="6" customFormat="1" ht="12" x14ac:dyDescent="0.2">
      <c r="A15" s="80" t="s">
        <v>21</v>
      </c>
      <c r="B15" s="83">
        <f>SUM(B11:B14)</f>
        <v>0</v>
      </c>
      <c r="C15" s="78">
        <f>(B15/B40)*1000</f>
        <v>0</v>
      </c>
      <c r="D15" s="83">
        <f t="shared" ref="D15:M15" si="1">SUM(D11:D14)</f>
        <v>0</v>
      </c>
      <c r="E15" s="83">
        <f t="shared" si="1"/>
        <v>0</v>
      </c>
      <c r="F15" s="83">
        <f t="shared" si="1"/>
        <v>0</v>
      </c>
      <c r="G15" s="83">
        <f t="shared" si="1"/>
        <v>0</v>
      </c>
      <c r="H15" s="83">
        <f t="shared" si="1"/>
        <v>0</v>
      </c>
      <c r="I15" s="83">
        <f t="shared" si="1"/>
        <v>0</v>
      </c>
      <c r="J15" s="83">
        <f t="shared" si="1"/>
        <v>0</v>
      </c>
      <c r="K15" s="83">
        <f t="shared" si="1"/>
        <v>0</v>
      </c>
      <c r="L15" s="83">
        <f t="shared" si="1"/>
        <v>0</v>
      </c>
      <c r="M15" s="84">
        <f t="shared" si="1"/>
        <v>0</v>
      </c>
    </row>
    <row r="16" spans="1:13" s="6" customFormat="1" ht="12" x14ac:dyDescent="0.2">
      <c r="A16" s="24" t="s">
        <v>22</v>
      </c>
      <c r="B16" s="36"/>
      <c r="C16" s="25"/>
      <c r="D16" s="36"/>
      <c r="E16" s="36"/>
      <c r="F16" s="36"/>
      <c r="G16" s="36"/>
      <c r="H16" s="36"/>
      <c r="I16" s="36"/>
      <c r="J16" s="36"/>
      <c r="K16" s="36"/>
      <c r="L16" s="36"/>
      <c r="M16" s="42"/>
    </row>
    <row r="17" spans="1:13" s="2" customFormat="1" x14ac:dyDescent="0.2">
      <c r="A17" s="23" t="s">
        <v>23</v>
      </c>
      <c r="B17" s="18">
        <f>SUM(E17:G17)</f>
        <v>0</v>
      </c>
      <c r="C17" s="19">
        <f>(B17/$B$40)*1000</f>
        <v>0</v>
      </c>
      <c r="D17" s="41"/>
      <c r="E17" s="41"/>
      <c r="F17" s="41"/>
      <c r="G17" s="41"/>
      <c r="H17" s="41"/>
      <c r="I17" s="41"/>
      <c r="J17" s="41"/>
      <c r="K17" s="41"/>
      <c r="L17" s="41"/>
      <c r="M17" s="49"/>
    </row>
    <row r="18" spans="1:13" s="2" customFormat="1" x14ac:dyDescent="0.2">
      <c r="A18" s="23" t="s">
        <v>24</v>
      </c>
      <c r="B18" s="18">
        <f>SUM(E18:G18)</f>
        <v>0</v>
      </c>
      <c r="C18" s="19">
        <f>(B18/$B$40)*1000</f>
        <v>0</v>
      </c>
      <c r="D18" s="41"/>
      <c r="E18" s="41"/>
      <c r="F18" s="41"/>
      <c r="G18" s="41"/>
      <c r="H18" s="41"/>
      <c r="I18" s="41"/>
      <c r="J18" s="41"/>
      <c r="K18" s="41"/>
      <c r="L18" s="41"/>
      <c r="M18" s="49"/>
    </row>
    <row r="19" spans="1:13" s="2" customFormat="1" x14ac:dyDescent="0.2">
      <c r="A19" s="23" t="s">
        <v>25</v>
      </c>
      <c r="B19" s="18">
        <f>SUM(E19:G19)</f>
        <v>1</v>
      </c>
      <c r="C19" s="19">
        <f>(B19/$B$40)*1000</f>
        <v>1.0277492291880781</v>
      </c>
      <c r="D19" s="41"/>
      <c r="E19" s="41"/>
      <c r="F19" s="41">
        <v>1</v>
      </c>
      <c r="G19" s="41"/>
      <c r="H19" s="41">
        <v>1</v>
      </c>
      <c r="I19" s="41"/>
      <c r="J19" s="41"/>
      <c r="K19" s="41"/>
      <c r="L19" s="41"/>
      <c r="M19" s="49"/>
    </row>
    <row r="20" spans="1:13" s="2" customFormat="1" x14ac:dyDescent="0.2">
      <c r="A20" s="23" t="s">
        <v>26</v>
      </c>
      <c r="B20" s="18">
        <f>SUM(E20:G20)</f>
        <v>1</v>
      </c>
      <c r="C20" s="19">
        <f>(B20/$B$40)*1000</f>
        <v>1.0277492291880781</v>
      </c>
      <c r="D20" s="41"/>
      <c r="E20" s="41"/>
      <c r="F20" s="41">
        <v>1</v>
      </c>
      <c r="G20" s="41"/>
      <c r="H20" s="41">
        <v>1</v>
      </c>
      <c r="I20" s="41"/>
      <c r="J20" s="41"/>
      <c r="K20" s="41"/>
      <c r="L20" s="41"/>
      <c r="M20" s="49"/>
    </row>
    <row r="21" spans="1:13" s="2" customFormat="1" ht="12" x14ac:dyDescent="0.2">
      <c r="A21" s="80" t="s">
        <v>27</v>
      </c>
      <c r="B21" s="77">
        <f>SUM(B17:B20)</f>
        <v>2</v>
      </c>
      <c r="C21" s="78">
        <f>(B21/$B$40)*1000</f>
        <v>2.0554984583761562</v>
      </c>
      <c r="D21" s="83">
        <f>SUM(D17:D20)</f>
        <v>0</v>
      </c>
      <c r="E21" s="83">
        <f t="shared" ref="E21:M21" si="2">SUM(E17:E20)</f>
        <v>0</v>
      </c>
      <c r="F21" s="83">
        <f t="shared" si="2"/>
        <v>2</v>
      </c>
      <c r="G21" s="83">
        <f t="shared" si="2"/>
        <v>0</v>
      </c>
      <c r="H21" s="83">
        <f t="shared" si="2"/>
        <v>2</v>
      </c>
      <c r="I21" s="83">
        <f t="shared" si="2"/>
        <v>0</v>
      </c>
      <c r="J21" s="83">
        <f t="shared" si="2"/>
        <v>0</v>
      </c>
      <c r="K21" s="83">
        <f t="shared" si="2"/>
        <v>0</v>
      </c>
      <c r="L21" s="83">
        <f t="shared" si="2"/>
        <v>0</v>
      </c>
      <c r="M21" s="84">
        <f t="shared" si="2"/>
        <v>0</v>
      </c>
    </row>
    <row r="22" spans="1:13" s="2" customFormat="1" ht="12" x14ac:dyDescent="0.2">
      <c r="A22" s="20" t="s">
        <v>28</v>
      </c>
      <c r="B22" s="37"/>
      <c r="C22" s="22"/>
      <c r="D22" s="18"/>
      <c r="E22" s="18"/>
      <c r="F22" s="18"/>
      <c r="G22" s="18"/>
      <c r="H22" s="18"/>
      <c r="I22" s="37"/>
      <c r="J22" s="37"/>
      <c r="K22" s="37"/>
      <c r="L22" s="37"/>
      <c r="M22" s="39"/>
    </row>
    <row r="23" spans="1:13" s="2" customFormat="1" x14ac:dyDescent="0.2">
      <c r="A23" s="26" t="s">
        <v>29</v>
      </c>
      <c r="B23" s="18">
        <f>SUM(E23:G23)</f>
        <v>2</v>
      </c>
      <c r="C23" s="19">
        <f t="shared" ref="C23:C39" si="3">(B23/$B$40)*1000</f>
        <v>2.0554984583761562</v>
      </c>
      <c r="D23" s="40"/>
      <c r="E23" s="40">
        <v>1</v>
      </c>
      <c r="F23" s="40"/>
      <c r="G23" s="40">
        <v>1</v>
      </c>
      <c r="H23" s="40">
        <v>2</v>
      </c>
      <c r="I23" s="40"/>
      <c r="J23" s="40"/>
      <c r="K23" s="40"/>
      <c r="L23" s="40"/>
      <c r="M23" s="48"/>
    </row>
    <row r="24" spans="1:13" s="2" customFormat="1" x14ac:dyDescent="0.2">
      <c r="A24" s="26" t="s">
        <v>30</v>
      </c>
      <c r="B24" s="18">
        <f t="shared" ref="B24:B39" si="4">SUM(E24:G24)</f>
        <v>0</v>
      </c>
      <c r="C24" s="19">
        <f t="shared" si="3"/>
        <v>0</v>
      </c>
      <c r="D24" s="41"/>
      <c r="E24" s="54"/>
      <c r="F24" s="54"/>
      <c r="G24" s="41"/>
      <c r="H24" s="41"/>
      <c r="I24" s="41"/>
      <c r="J24" s="41"/>
      <c r="K24" s="41"/>
      <c r="L24" s="41"/>
      <c r="M24" s="49"/>
    </row>
    <row r="25" spans="1:13" s="2" customFormat="1" x14ac:dyDescent="0.2">
      <c r="A25" s="26" t="s">
        <v>31</v>
      </c>
      <c r="B25" s="18">
        <f t="shared" si="4"/>
        <v>0</v>
      </c>
      <c r="C25" s="19">
        <f t="shared" si="3"/>
        <v>0</v>
      </c>
      <c r="D25" s="41"/>
      <c r="E25" s="54"/>
      <c r="F25" s="54"/>
      <c r="G25" s="41"/>
      <c r="H25" s="41"/>
      <c r="I25" s="41"/>
      <c r="J25" s="41"/>
      <c r="K25" s="41"/>
      <c r="L25" s="41"/>
      <c r="M25" s="49"/>
    </row>
    <row r="26" spans="1:13" s="2" customFormat="1" x14ac:dyDescent="0.2">
      <c r="A26" s="26" t="s">
        <v>32</v>
      </c>
      <c r="B26" s="18">
        <f t="shared" si="4"/>
        <v>0</v>
      </c>
      <c r="C26" s="19">
        <f t="shared" si="3"/>
        <v>0</v>
      </c>
      <c r="D26" s="41"/>
      <c r="E26" s="54"/>
      <c r="F26" s="54"/>
      <c r="G26" s="41"/>
      <c r="H26" s="41"/>
      <c r="I26" s="41"/>
      <c r="J26" s="41"/>
      <c r="K26" s="41"/>
      <c r="L26" s="41"/>
      <c r="M26" s="49"/>
    </row>
    <row r="27" spans="1:13" s="2" customFormat="1" x14ac:dyDescent="0.2">
      <c r="A27" s="26" t="s">
        <v>33</v>
      </c>
      <c r="B27" s="18">
        <f t="shared" si="4"/>
        <v>0</v>
      </c>
      <c r="C27" s="19">
        <f t="shared" si="3"/>
        <v>0</v>
      </c>
      <c r="D27" s="41"/>
      <c r="E27" s="54"/>
      <c r="F27" s="54"/>
      <c r="G27" s="41"/>
      <c r="H27" s="41"/>
      <c r="I27" s="41"/>
      <c r="J27" s="41"/>
      <c r="K27" s="41"/>
      <c r="L27" s="41"/>
      <c r="M27" s="49"/>
    </row>
    <row r="28" spans="1:13" s="2" customFormat="1" x14ac:dyDescent="0.2">
      <c r="A28" s="26" t="s">
        <v>34</v>
      </c>
      <c r="B28" s="18">
        <f t="shared" si="4"/>
        <v>0</v>
      </c>
      <c r="C28" s="19">
        <f t="shared" si="3"/>
        <v>0</v>
      </c>
      <c r="D28" s="41"/>
      <c r="E28" s="54"/>
      <c r="F28" s="54"/>
      <c r="G28" s="41"/>
      <c r="H28" s="41"/>
      <c r="I28" s="41"/>
      <c r="J28" s="41"/>
      <c r="K28" s="41"/>
      <c r="L28" s="41"/>
      <c r="M28" s="49"/>
    </row>
    <row r="29" spans="1:13" s="2" customFormat="1" x14ac:dyDescent="0.2">
      <c r="A29" s="26" t="s">
        <v>35</v>
      </c>
      <c r="B29" s="18">
        <f t="shared" si="4"/>
        <v>0</v>
      </c>
      <c r="C29" s="19">
        <f t="shared" si="3"/>
        <v>0</v>
      </c>
      <c r="D29" s="41"/>
      <c r="E29" s="54"/>
      <c r="F29" s="54"/>
      <c r="G29" s="41"/>
      <c r="H29" s="41"/>
      <c r="I29" s="41"/>
      <c r="J29" s="41"/>
      <c r="K29" s="41"/>
      <c r="L29" s="41"/>
      <c r="M29" s="49"/>
    </row>
    <row r="30" spans="1:13" s="2" customFormat="1" x14ac:dyDescent="0.2">
      <c r="A30" s="26" t="s">
        <v>36</v>
      </c>
      <c r="B30" s="18">
        <f t="shared" si="4"/>
        <v>0</v>
      </c>
      <c r="C30" s="19">
        <f t="shared" si="3"/>
        <v>0</v>
      </c>
      <c r="D30" s="41"/>
      <c r="E30" s="54"/>
      <c r="F30" s="54"/>
      <c r="G30" s="41"/>
      <c r="H30" s="41"/>
      <c r="I30" s="41"/>
      <c r="J30" s="41"/>
      <c r="K30" s="41"/>
      <c r="L30" s="41"/>
      <c r="M30" s="49"/>
    </row>
    <row r="31" spans="1:13" s="2" customFormat="1" x14ac:dyDescent="0.2">
      <c r="A31" s="26" t="s">
        <v>37</v>
      </c>
      <c r="B31" s="18">
        <f t="shared" si="4"/>
        <v>0</v>
      </c>
      <c r="C31" s="19">
        <f t="shared" si="3"/>
        <v>0</v>
      </c>
      <c r="D31" s="41"/>
      <c r="E31" s="54"/>
      <c r="F31" s="54"/>
      <c r="G31" s="41"/>
      <c r="H31" s="41"/>
      <c r="I31" s="41"/>
      <c r="J31" s="41"/>
      <c r="K31" s="41"/>
      <c r="L31" s="41"/>
      <c r="M31" s="49"/>
    </row>
    <row r="32" spans="1:13" s="2" customFormat="1" x14ac:dyDescent="0.2">
      <c r="A32" s="26" t="s">
        <v>38</v>
      </c>
      <c r="B32" s="18">
        <f t="shared" si="4"/>
        <v>1</v>
      </c>
      <c r="C32" s="19">
        <f t="shared" si="3"/>
        <v>1.0277492291880781</v>
      </c>
      <c r="D32" s="41"/>
      <c r="E32" s="54"/>
      <c r="F32" s="54"/>
      <c r="G32" s="41">
        <v>1</v>
      </c>
      <c r="H32" s="41">
        <v>1</v>
      </c>
      <c r="I32" s="41"/>
      <c r="J32" s="41"/>
      <c r="K32" s="41"/>
      <c r="L32" s="41"/>
      <c r="M32" s="49"/>
    </row>
    <row r="33" spans="1:13" s="2" customFormat="1" x14ac:dyDescent="0.2">
      <c r="A33" s="23" t="s">
        <v>18</v>
      </c>
      <c r="B33" s="18">
        <f t="shared" si="4"/>
        <v>0</v>
      </c>
      <c r="C33" s="19">
        <f>(B33/$B$40)*1000</f>
        <v>0</v>
      </c>
      <c r="D33" s="41"/>
      <c r="E33" s="54"/>
      <c r="F33" s="54"/>
      <c r="G33" s="41"/>
      <c r="H33" s="41"/>
      <c r="I33" s="41"/>
      <c r="J33" s="41"/>
      <c r="K33" s="41"/>
      <c r="L33" s="41"/>
      <c r="M33" s="49"/>
    </row>
    <row r="34" spans="1:13" s="2" customFormat="1" x14ac:dyDescent="0.2">
      <c r="A34" s="26" t="s">
        <v>39</v>
      </c>
      <c r="B34" s="18">
        <f t="shared" si="4"/>
        <v>2</v>
      </c>
      <c r="C34" s="19">
        <f t="shared" si="3"/>
        <v>2.0554984583761562</v>
      </c>
      <c r="D34" s="41">
        <v>1</v>
      </c>
      <c r="E34" s="54"/>
      <c r="F34" s="54">
        <v>1</v>
      </c>
      <c r="G34" s="43">
        <v>1</v>
      </c>
      <c r="H34" s="41">
        <v>1</v>
      </c>
      <c r="I34" s="41">
        <v>1</v>
      </c>
      <c r="J34" s="41"/>
      <c r="K34" s="41"/>
      <c r="L34" s="41"/>
      <c r="M34" s="49"/>
    </row>
    <row r="35" spans="1:13" s="2" customFormat="1" x14ac:dyDescent="0.2">
      <c r="A35" s="26" t="s">
        <v>40</v>
      </c>
      <c r="B35" s="18">
        <f t="shared" si="4"/>
        <v>0</v>
      </c>
      <c r="C35" s="19">
        <f t="shared" si="3"/>
        <v>0</v>
      </c>
      <c r="D35" s="41"/>
      <c r="E35" s="54"/>
      <c r="F35" s="54"/>
      <c r="G35" s="43"/>
      <c r="H35" s="41"/>
      <c r="I35" s="41"/>
      <c r="J35" s="41"/>
      <c r="K35" s="41"/>
      <c r="L35" s="41"/>
      <c r="M35" s="49"/>
    </row>
    <row r="36" spans="1:13" s="2" customFormat="1" x14ac:dyDescent="0.2">
      <c r="A36" s="26" t="s">
        <v>41</v>
      </c>
      <c r="B36" s="18">
        <f t="shared" si="4"/>
        <v>0</v>
      </c>
      <c r="C36" s="19">
        <f t="shared" si="3"/>
        <v>0</v>
      </c>
      <c r="D36" s="41"/>
      <c r="E36" s="54"/>
      <c r="F36" s="54"/>
      <c r="G36" s="43"/>
      <c r="H36" s="41"/>
      <c r="I36" s="41"/>
      <c r="J36" s="41"/>
      <c r="K36" s="41"/>
      <c r="L36" s="41"/>
      <c r="M36" s="49"/>
    </row>
    <row r="37" spans="1:13" s="2" customFormat="1" x14ac:dyDescent="0.2">
      <c r="A37" s="26" t="s">
        <v>42</v>
      </c>
      <c r="B37" s="18">
        <f t="shared" si="4"/>
        <v>0</v>
      </c>
      <c r="C37" s="19">
        <f t="shared" si="3"/>
        <v>0</v>
      </c>
      <c r="D37" s="41"/>
      <c r="E37" s="54"/>
      <c r="F37" s="54"/>
      <c r="G37" s="43"/>
      <c r="H37" s="41"/>
      <c r="I37" s="41"/>
      <c r="J37" s="41"/>
      <c r="K37" s="41"/>
      <c r="L37" s="41"/>
      <c r="M37" s="49"/>
    </row>
    <row r="38" spans="1:13" s="2" customFormat="1" x14ac:dyDescent="0.2">
      <c r="A38" s="26" t="s">
        <v>43</v>
      </c>
      <c r="B38" s="18">
        <f t="shared" si="4"/>
        <v>0</v>
      </c>
      <c r="C38" s="19">
        <f t="shared" si="3"/>
        <v>0</v>
      </c>
      <c r="D38" s="41"/>
      <c r="E38" s="54"/>
      <c r="F38" s="54"/>
      <c r="G38" s="43"/>
      <c r="H38" s="41"/>
      <c r="I38" s="41"/>
      <c r="J38" s="41"/>
      <c r="K38" s="41"/>
      <c r="L38" s="41"/>
      <c r="M38" s="49"/>
    </row>
    <row r="39" spans="1:13" s="2" customFormat="1" x14ac:dyDescent="0.2">
      <c r="A39" s="26" t="s">
        <v>44</v>
      </c>
      <c r="B39" s="18">
        <f t="shared" si="4"/>
        <v>0</v>
      </c>
      <c r="C39" s="19">
        <f t="shared" si="3"/>
        <v>0</v>
      </c>
      <c r="D39" s="41"/>
      <c r="E39" s="54"/>
      <c r="F39" s="54"/>
      <c r="G39" s="41"/>
      <c r="H39" s="41"/>
      <c r="I39" s="41"/>
      <c r="J39" s="41"/>
      <c r="K39" s="41"/>
      <c r="L39" s="41"/>
      <c r="M39" s="50"/>
    </row>
    <row r="40" spans="1:13" s="3" customFormat="1" ht="12" x14ac:dyDescent="0.2">
      <c r="A40" s="27" t="s">
        <v>52</v>
      </c>
      <c r="B40" s="28">
        <f>SUM(E40:G40)</f>
        <v>973</v>
      </c>
      <c r="C40" s="29"/>
      <c r="D40" s="28">
        <v>474</v>
      </c>
      <c r="E40" s="28">
        <v>421</v>
      </c>
      <c r="F40" s="28">
        <v>274</v>
      </c>
      <c r="G40" s="28">
        <v>278</v>
      </c>
      <c r="H40" s="28">
        <v>889</v>
      </c>
      <c r="I40" s="28">
        <v>17</v>
      </c>
      <c r="J40" s="28">
        <v>66</v>
      </c>
      <c r="K40" s="28">
        <v>1</v>
      </c>
      <c r="L40" s="28"/>
      <c r="M40" s="30">
        <v>28</v>
      </c>
    </row>
    <row r="41" spans="1:13" ht="12.75" customHeight="1" x14ac:dyDescent="0.2">
      <c r="A41" s="85" t="s">
        <v>53</v>
      </c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7"/>
    </row>
    <row r="42" spans="1:13" ht="12.75" customHeight="1" x14ac:dyDescent="0.2">
      <c r="A42" s="88"/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90"/>
    </row>
    <row r="43" spans="1:13" ht="12.75" customHeight="1" x14ac:dyDescent="0.2">
      <c r="A43" s="91"/>
      <c r="B43" s="92"/>
      <c r="C43" s="92"/>
      <c r="D43" s="92"/>
      <c r="E43" s="92"/>
      <c r="F43" s="92"/>
      <c r="G43" s="92"/>
      <c r="H43" s="92"/>
      <c r="I43" s="92"/>
      <c r="J43" s="92"/>
      <c r="K43" s="92"/>
      <c r="L43" s="92"/>
      <c r="M43" s="93"/>
    </row>
  </sheetData>
  <mergeCells count="3">
    <mergeCell ref="A41:M43"/>
    <mergeCell ref="A1:M2"/>
    <mergeCell ref="A3:M4"/>
  </mergeCells>
  <phoneticPr fontId="5" type="noConversion"/>
  <conditionalFormatting sqref="D11:G14 I11:M14 I23:M39 D24:G39 D23 G23">
    <cfRule type="cellIs" dxfId="341" priority="6" stopIfTrue="1" operator="equal">
      <formula>0</formula>
    </cfRule>
  </conditionalFormatting>
  <conditionalFormatting sqref="H23:H39">
    <cfRule type="cellIs" dxfId="340" priority="5" stopIfTrue="1" operator="equal">
      <formula>0</formula>
    </cfRule>
  </conditionalFormatting>
  <conditionalFormatting sqref="D17:D20 F17:F20 H17:H20 J17:J20 L17:L20">
    <cfRule type="cellIs" dxfId="339" priority="4" stopIfTrue="1" operator="equal">
      <formula>0</formula>
    </cfRule>
  </conditionalFormatting>
  <conditionalFormatting sqref="E17:E20 G17:G20 I17:I20 K17:K20">
    <cfRule type="cellIs" dxfId="338" priority="3" stopIfTrue="1" operator="equal">
      <formula>0</formula>
    </cfRule>
  </conditionalFormatting>
  <conditionalFormatting sqref="E23:F23">
    <cfRule type="cellIs" dxfId="337" priority="2" stopIfTrue="1" operator="equal">
      <formula>0</formula>
    </cfRule>
  </conditionalFormatting>
  <conditionalFormatting sqref="M17:M20">
    <cfRule type="cellIs" dxfId="336" priority="1" stopIfTrue="1" operator="equal">
      <formula>0</formula>
    </cfRule>
  </conditionalFormatting>
  <printOptions gridLines="1"/>
  <pageMargins left="0.75" right="0.75" top="1" bottom="1" header="0.5" footer="0.5"/>
  <pageSetup scale="88" orientation="landscape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9">
    <pageSetUpPr fitToPage="1"/>
  </sheetPr>
  <dimension ref="A1:M43"/>
  <sheetViews>
    <sheetView topLeftCell="A7" workbookViewId="0">
      <selection activeCell="N1" sqref="N1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7" width="5.42578125" customWidth="1"/>
    <col min="8" max="8" width="6.42578125" bestFit="1" customWidth="1"/>
    <col min="9" max="9" width="5.42578125" customWidth="1"/>
    <col min="10" max="10" width="8.5703125" bestFit="1" customWidth="1"/>
    <col min="11" max="11" width="6" bestFit="1" customWidth="1"/>
    <col min="12" max="12" width="8.42578125" bestFit="1" customWidth="1"/>
    <col min="13" max="13" width="7.5703125" bestFit="1" customWidth="1"/>
  </cols>
  <sheetData>
    <row r="1" spans="1:13" ht="12.75" customHeight="1" x14ac:dyDescent="0.2">
      <c r="A1" s="94" t="s">
        <v>82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</row>
    <row r="2" spans="1:13" s="1" customFormat="1" ht="12.75" customHeight="1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</row>
    <row r="3" spans="1:13" s="4" customFormat="1" ht="15.75" customHeight="1" x14ac:dyDescent="0.2">
      <c r="A3" s="96" t="s">
        <v>47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8"/>
    </row>
    <row r="4" spans="1:13" s="4" customFormat="1" ht="15.75" customHeight="1" x14ac:dyDescent="0.2">
      <c r="A4" s="99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1"/>
    </row>
    <row r="5" spans="1:13" s="4" customFormat="1" ht="12" x14ac:dyDescent="0.2">
      <c r="A5" s="8"/>
      <c r="B5" s="9"/>
      <c r="C5" s="9" t="s">
        <v>0</v>
      </c>
      <c r="D5" s="9"/>
      <c r="E5" s="9"/>
      <c r="F5" s="9"/>
      <c r="G5" s="9"/>
      <c r="H5" s="9"/>
      <c r="I5" s="9"/>
      <c r="J5" s="9" t="s">
        <v>1</v>
      </c>
      <c r="K5" s="9"/>
      <c r="L5" s="9"/>
      <c r="M5" s="10"/>
    </row>
    <row r="6" spans="1:13" s="4" customFormat="1" ht="12" x14ac:dyDescent="0.2">
      <c r="A6" s="8"/>
      <c r="B6" s="9" t="s">
        <v>2</v>
      </c>
      <c r="C6" s="11" t="s">
        <v>49</v>
      </c>
      <c r="D6" s="9"/>
      <c r="E6" s="9" t="s">
        <v>3</v>
      </c>
      <c r="F6" s="9" t="s">
        <v>3</v>
      </c>
      <c r="G6" s="9" t="s">
        <v>3</v>
      </c>
      <c r="H6" s="9"/>
      <c r="I6" s="9"/>
      <c r="J6" s="9" t="s">
        <v>4</v>
      </c>
      <c r="K6" s="9" t="s">
        <v>5</v>
      </c>
      <c r="L6" s="9"/>
      <c r="M6" s="10"/>
    </row>
    <row r="7" spans="1:13" s="5" customFormat="1" ht="12" x14ac:dyDescent="0.2">
      <c r="A7" s="12"/>
      <c r="B7" s="13" t="s">
        <v>48</v>
      </c>
      <c r="C7" s="13" t="s">
        <v>6</v>
      </c>
      <c r="D7" s="14" t="s">
        <v>45</v>
      </c>
      <c r="E7" s="15" t="s">
        <v>51</v>
      </c>
      <c r="F7" s="14" t="s">
        <v>7</v>
      </c>
      <c r="G7" s="14" t="s">
        <v>8</v>
      </c>
      <c r="H7" s="14" t="s">
        <v>9</v>
      </c>
      <c r="I7" s="14" t="s">
        <v>10</v>
      </c>
      <c r="J7" s="14" t="s">
        <v>11</v>
      </c>
      <c r="K7" s="14" t="s">
        <v>12</v>
      </c>
      <c r="L7" s="14" t="s">
        <v>13</v>
      </c>
      <c r="M7" s="16" t="s">
        <v>14</v>
      </c>
    </row>
    <row r="8" spans="1:13" s="5" customFormat="1" ht="12" x14ac:dyDescent="0.2">
      <c r="A8" s="17" t="s">
        <v>46</v>
      </c>
      <c r="B8" s="77">
        <f>(SUM(B23:B39))+B15+B21</f>
        <v>97</v>
      </c>
      <c r="C8" s="78">
        <f>(B8/$B$40)*1000</f>
        <v>12.679738562091503</v>
      </c>
      <c r="D8" s="77">
        <f t="shared" ref="D8:M8" si="0">(SUM(D23:D39))+D15+D21</f>
        <v>33</v>
      </c>
      <c r="E8" s="77">
        <f t="shared" si="0"/>
        <v>17</v>
      </c>
      <c r="F8" s="77">
        <f t="shared" si="0"/>
        <v>27</v>
      </c>
      <c r="G8" s="77">
        <f t="shared" si="0"/>
        <v>53</v>
      </c>
      <c r="H8" s="77">
        <f t="shared" si="0"/>
        <v>60</v>
      </c>
      <c r="I8" s="77">
        <f t="shared" si="0"/>
        <v>3</v>
      </c>
      <c r="J8" s="77">
        <f t="shared" si="0"/>
        <v>8</v>
      </c>
      <c r="K8" s="77">
        <f t="shared" si="0"/>
        <v>0</v>
      </c>
      <c r="L8" s="77">
        <f t="shared" si="0"/>
        <v>26</v>
      </c>
      <c r="M8" s="79">
        <f t="shared" si="0"/>
        <v>0</v>
      </c>
    </row>
    <row r="9" spans="1:13" s="5" customFormat="1" ht="12" x14ac:dyDescent="0.2">
      <c r="A9" s="17"/>
      <c r="B9" s="18"/>
      <c r="C9" s="19"/>
      <c r="D9" s="18"/>
      <c r="E9" s="18"/>
      <c r="F9" s="18"/>
      <c r="G9" s="18"/>
      <c r="H9" s="18"/>
      <c r="I9" s="18"/>
      <c r="J9" s="18"/>
      <c r="K9" s="18"/>
      <c r="L9" s="18"/>
      <c r="M9" s="38"/>
    </row>
    <row r="10" spans="1:13" s="2" customFormat="1" ht="12" x14ac:dyDescent="0.2">
      <c r="A10" s="20" t="s">
        <v>15</v>
      </c>
      <c r="B10" s="21"/>
      <c r="C10" s="22"/>
      <c r="D10" s="37"/>
      <c r="E10" s="18"/>
      <c r="F10" s="18"/>
      <c r="G10" s="18"/>
      <c r="H10" s="37"/>
      <c r="I10" s="37"/>
      <c r="J10" s="37"/>
      <c r="K10" s="37"/>
      <c r="L10" s="37"/>
      <c r="M10" s="39"/>
    </row>
    <row r="11" spans="1:13" s="2" customFormat="1" x14ac:dyDescent="0.2">
      <c r="A11" s="23" t="s">
        <v>16</v>
      </c>
      <c r="B11" s="18">
        <f>SUM(E11:G11)</f>
        <v>2</v>
      </c>
      <c r="C11" s="19">
        <f>(B11/$B$40)*1000</f>
        <v>0.26143790849673204</v>
      </c>
      <c r="D11" s="40"/>
      <c r="E11" s="40"/>
      <c r="F11" s="40">
        <v>1</v>
      </c>
      <c r="G11" s="40">
        <v>1</v>
      </c>
      <c r="H11" s="40">
        <v>2</v>
      </c>
      <c r="I11" s="53"/>
      <c r="J11" s="53"/>
      <c r="K11" s="53"/>
      <c r="L11" s="53"/>
      <c r="M11" s="51"/>
    </row>
    <row r="12" spans="1:13" s="2" customFormat="1" x14ac:dyDescent="0.2">
      <c r="A12" s="23" t="s">
        <v>17</v>
      </c>
      <c r="B12" s="18">
        <f>SUM(E12:G12)</f>
        <v>0</v>
      </c>
      <c r="C12" s="19">
        <f>(B12/$B$40)*1000</f>
        <v>0</v>
      </c>
      <c r="D12" s="41"/>
      <c r="E12" s="41"/>
      <c r="F12" s="41"/>
      <c r="G12" s="41"/>
      <c r="H12" s="41"/>
      <c r="I12" s="54"/>
      <c r="J12" s="54"/>
      <c r="K12" s="54"/>
      <c r="L12" s="54"/>
      <c r="M12" s="52"/>
    </row>
    <row r="13" spans="1:13" s="2" customFormat="1" x14ac:dyDescent="0.2">
      <c r="A13" s="23" t="s">
        <v>19</v>
      </c>
      <c r="B13" s="18">
        <f>SUM(E13:G13)</f>
        <v>5</v>
      </c>
      <c r="C13" s="19">
        <f>(B13/$B$40)*1000</f>
        <v>0.65359477124183007</v>
      </c>
      <c r="D13" s="41">
        <v>1</v>
      </c>
      <c r="E13" s="41"/>
      <c r="F13" s="41">
        <v>3</v>
      </c>
      <c r="G13" s="41">
        <v>2</v>
      </c>
      <c r="H13" s="41">
        <v>5</v>
      </c>
      <c r="I13" s="54"/>
      <c r="J13" s="54"/>
      <c r="K13" s="54"/>
      <c r="L13" s="54"/>
      <c r="M13" s="52"/>
    </row>
    <row r="14" spans="1:13" s="2" customFormat="1" x14ac:dyDescent="0.2">
      <c r="A14" s="23" t="s">
        <v>20</v>
      </c>
      <c r="B14" s="18">
        <f>SUM(E14:G14)</f>
        <v>0</v>
      </c>
      <c r="C14" s="19">
        <f>(B14/$B$40)*1000</f>
        <v>0</v>
      </c>
      <c r="D14" s="41"/>
      <c r="E14" s="41"/>
      <c r="F14" s="41"/>
      <c r="G14" s="41"/>
      <c r="H14" s="41"/>
      <c r="I14" s="54"/>
      <c r="J14" s="54"/>
      <c r="K14" s="54"/>
      <c r="L14" s="54"/>
      <c r="M14" s="52"/>
    </row>
    <row r="15" spans="1:13" s="6" customFormat="1" ht="12" x14ac:dyDescent="0.2">
      <c r="A15" s="80" t="s">
        <v>21</v>
      </c>
      <c r="B15" s="83">
        <f>SUM(B11:B14)</f>
        <v>7</v>
      </c>
      <c r="C15" s="78">
        <f>(B15/B40)*1000</f>
        <v>0.91503267973856206</v>
      </c>
      <c r="D15" s="83">
        <f t="shared" ref="D15:M15" si="1">SUM(D11:D14)</f>
        <v>1</v>
      </c>
      <c r="E15" s="83">
        <f t="shared" si="1"/>
        <v>0</v>
      </c>
      <c r="F15" s="83">
        <f t="shared" si="1"/>
        <v>4</v>
      </c>
      <c r="G15" s="83">
        <f t="shared" si="1"/>
        <v>3</v>
      </c>
      <c r="H15" s="83">
        <f t="shared" si="1"/>
        <v>7</v>
      </c>
      <c r="I15" s="83">
        <f t="shared" si="1"/>
        <v>0</v>
      </c>
      <c r="J15" s="83">
        <f t="shared" si="1"/>
        <v>0</v>
      </c>
      <c r="K15" s="83">
        <f t="shared" si="1"/>
        <v>0</v>
      </c>
      <c r="L15" s="83">
        <f t="shared" si="1"/>
        <v>0</v>
      </c>
      <c r="M15" s="84">
        <f t="shared" si="1"/>
        <v>0</v>
      </c>
    </row>
    <row r="16" spans="1:13" s="6" customFormat="1" ht="12" x14ac:dyDescent="0.2">
      <c r="A16" s="24" t="s">
        <v>22</v>
      </c>
      <c r="B16" s="36"/>
      <c r="C16" s="25"/>
      <c r="D16" s="36"/>
      <c r="E16" s="36"/>
      <c r="F16" s="36"/>
      <c r="G16" s="36"/>
      <c r="H16" s="36"/>
      <c r="I16" s="36"/>
      <c r="J16" s="36"/>
      <c r="K16" s="36"/>
      <c r="L16" s="36"/>
      <c r="M16" s="42"/>
    </row>
    <row r="17" spans="1:13" s="2" customFormat="1" x14ac:dyDescent="0.2">
      <c r="A17" s="23" t="s">
        <v>23</v>
      </c>
      <c r="B17" s="18">
        <f>SUM(E17:G17)</f>
        <v>2</v>
      </c>
      <c r="C17" s="19">
        <f>(B17/$B$40)*1000</f>
        <v>0.26143790849673204</v>
      </c>
      <c r="D17" s="41"/>
      <c r="E17" s="41">
        <v>2</v>
      </c>
      <c r="F17" s="41"/>
      <c r="G17" s="41"/>
      <c r="H17" s="41">
        <v>1</v>
      </c>
      <c r="I17" s="41"/>
      <c r="J17" s="41"/>
      <c r="K17" s="41"/>
      <c r="L17" s="41">
        <v>1</v>
      </c>
      <c r="M17" s="49"/>
    </row>
    <row r="18" spans="1:13" s="2" customFormat="1" x14ac:dyDescent="0.2">
      <c r="A18" s="23" t="s">
        <v>24</v>
      </c>
      <c r="B18" s="18">
        <f>SUM(E18:G18)</f>
        <v>0</v>
      </c>
      <c r="C18" s="19">
        <f>(B18/$B$40)*1000</f>
        <v>0</v>
      </c>
      <c r="D18" s="41"/>
      <c r="E18" s="41"/>
      <c r="F18" s="41"/>
      <c r="G18" s="41"/>
      <c r="H18" s="41"/>
      <c r="I18" s="41"/>
      <c r="J18" s="41"/>
      <c r="K18" s="41"/>
      <c r="L18" s="41"/>
      <c r="M18" s="49"/>
    </row>
    <row r="19" spans="1:13" s="2" customFormat="1" x14ac:dyDescent="0.2">
      <c r="A19" s="23" t="s">
        <v>25</v>
      </c>
      <c r="B19" s="18">
        <f>SUM(E19:G19)</f>
        <v>25</v>
      </c>
      <c r="C19" s="19">
        <f>(B19/$B$40)*1000</f>
        <v>3.2679738562091503</v>
      </c>
      <c r="D19" s="41">
        <v>12</v>
      </c>
      <c r="E19" s="41">
        <v>5</v>
      </c>
      <c r="F19" s="41">
        <v>9</v>
      </c>
      <c r="G19" s="41">
        <v>11</v>
      </c>
      <c r="H19" s="41">
        <v>14</v>
      </c>
      <c r="I19" s="41"/>
      <c r="J19" s="41">
        <v>4</v>
      </c>
      <c r="K19" s="41"/>
      <c r="L19" s="41">
        <v>7</v>
      </c>
      <c r="M19" s="49"/>
    </row>
    <row r="20" spans="1:13" s="2" customFormat="1" x14ac:dyDescent="0.2">
      <c r="A20" s="23" t="s">
        <v>26</v>
      </c>
      <c r="B20" s="18">
        <f>SUM(E20:G20)</f>
        <v>1</v>
      </c>
      <c r="C20" s="19">
        <f>(B20/$B$40)*1000</f>
        <v>0.13071895424836602</v>
      </c>
      <c r="D20" s="41">
        <v>1</v>
      </c>
      <c r="E20" s="41"/>
      <c r="F20" s="41">
        <v>1</v>
      </c>
      <c r="G20" s="41"/>
      <c r="H20" s="41">
        <v>1</v>
      </c>
      <c r="I20" s="41"/>
      <c r="J20" s="41"/>
      <c r="K20" s="41"/>
      <c r="L20" s="41"/>
      <c r="M20" s="49"/>
    </row>
    <row r="21" spans="1:13" s="2" customFormat="1" ht="12" x14ac:dyDescent="0.2">
      <c r="A21" s="80" t="s">
        <v>27</v>
      </c>
      <c r="B21" s="77">
        <f>SUM(B17:B20)</f>
        <v>28</v>
      </c>
      <c r="C21" s="78">
        <f>(B21/$B$40)*1000</f>
        <v>3.6601307189542482</v>
      </c>
      <c r="D21" s="83">
        <f>SUM(D17:D20)</f>
        <v>13</v>
      </c>
      <c r="E21" s="83">
        <f t="shared" ref="E21:M21" si="2">SUM(E17:E20)</f>
        <v>7</v>
      </c>
      <c r="F21" s="83">
        <f t="shared" si="2"/>
        <v>10</v>
      </c>
      <c r="G21" s="83">
        <f t="shared" si="2"/>
        <v>11</v>
      </c>
      <c r="H21" s="83">
        <f t="shared" si="2"/>
        <v>16</v>
      </c>
      <c r="I21" s="83">
        <f t="shared" si="2"/>
        <v>0</v>
      </c>
      <c r="J21" s="83">
        <f t="shared" si="2"/>
        <v>4</v>
      </c>
      <c r="K21" s="83">
        <f t="shared" si="2"/>
        <v>0</v>
      </c>
      <c r="L21" s="83">
        <f t="shared" si="2"/>
        <v>8</v>
      </c>
      <c r="M21" s="84">
        <f t="shared" si="2"/>
        <v>0</v>
      </c>
    </row>
    <row r="22" spans="1:13" s="2" customFormat="1" ht="12" x14ac:dyDescent="0.2">
      <c r="A22" s="20" t="s">
        <v>28</v>
      </c>
      <c r="B22" s="37"/>
      <c r="C22" s="22"/>
      <c r="D22" s="18"/>
      <c r="E22" s="18"/>
      <c r="F22" s="18"/>
      <c r="G22" s="18"/>
      <c r="H22" s="18"/>
      <c r="I22" s="37"/>
      <c r="J22" s="37"/>
      <c r="K22" s="37"/>
      <c r="L22" s="37"/>
      <c r="M22" s="39"/>
    </row>
    <row r="23" spans="1:13" s="2" customFormat="1" x14ac:dyDescent="0.2">
      <c r="A23" s="26" t="s">
        <v>29</v>
      </c>
      <c r="B23" s="18">
        <f>SUM(E23:G23)</f>
        <v>13</v>
      </c>
      <c r="C23" s="19">
        <f t="shared" ref="C23:C39" si="3">(B23/$B$40)*1000</f>
        <v>1.6993464052287581</v>
      </c>
      <c r="D23" s="40">
        <v>4</v>
      </c>
      <c r="E23" s="40">
        <v>3</v>
      </c>
      <c r="F23" s="40">
        <v>1</v>
      </c>
      <c r="G23" s="40">
        <v>9</v>
      </c>
      <c r="H23" s="40">
        <v>7</v>
      </c>
      <c r="I23" s="40">
        <v>2</v>
      </c>
      <c r="J23" s="40"/>
      <c r="K23" s="40"/>
      <c r="L23" s="40">
        <v>4</v>
      </c>
      <c r="M23" s="48"/>
    </row>
    <row r="24" spans="1:13" s="2" customFormat="1" x14ac:dyDescent="0.2">
      <c r="A24" s="26" t="s">
        <v>30</v>
      </c>
      <c r="B24" s="18">
        <f t="shared" ref="B24:B39" si="4">SUM(E24:G24)</f>
        <v>2</v>
      </c>
      <c r="C24" s="19">
        <f t="shared" si="3"/>
        <v>0.26143790849673204</v>
      </c>
      <c r="D24" s="41">
        <v>1</v>
      </c>
      <c r="E24" s="54">
        <v>1</v>
      </c>
      <c r="F24" s="54"/>
      <c r="G24" s="41">
        <v>1</v>
      </c>
      <c r="H24" s="41">
        <v>1</v>
      </c>
      <c r="I24" s="41"/>
      <c r="J24" s="41"/>
      <c r="K24" s="41"/>
      <c r="L24" s="41">
        <v>1</v>
      </c>
      <c r="M24" s="49"/>
    </row>
    <row r="25" spans="1:13" s="2" customFormat="1" x14ac:dyDescent="0.2">
      <c r="A25" s="26" t="s">
        <v>31</v>
      </c>
      <c r="B25" s="18">
        <f t="shared" si="4"/>
        <v>2</v>
      </c>
      <c r="C25" s="19">
        <f t="shared" si="3"/>
        <v>0.26143790849673204</v>
      </c>
      <c r="D25" s="41"/>
      <c r="E25" s="54"/>
      <c r="F25" s="54"/>
      <c r="G25" s="41">
        <v>2</v>
      </c>
      <c r="H25" s="41">
        <v>1</v>
      </c>
      <c r="I25" s="41"/>
      <c r="J25" s="41">
        <v>1</v>
      </c>
      <c r="K25" s="41"/>
      <c r="L25" s="41"/>
      <c r="M25" s="49"/>
    </row>
    <row r="26" spans="1:13" s="2" customFormat="1" x14ac:dyDescent="0.2">
      <c r="A26" s="26" t="s">
        <v>32</v>
      </c>
      <c r="B26" s="18">
        <f t="shared" si="4"/>
        <v>0</v>
      </c>
      <c r="C26" s="19">
        <f t="shared" si="3"/>
        <v>0</v>
      </c>
      <c r="D26" s="41"/>
      <c r="E26" s="54"/>
      <c r="F26" s="54"/>
      <c r="G26" s="41"/>
      <c r="H26" s="41"/>
      <c r="I26" s="41"/>
      <c r="J26" s="41"/>
      <c r="K26" s="41"/>
      <c r="L26" s="41"/>
      <c r="M26" s="49"/>
    </row>
    <row r="27" spans="1:13" s="2" customFormat="1" x14ac:dyDescent="0.2">
      <c r="A27" s="26" t="s">
        <v>33</v>
      </c>
      <c r="B27" s="18">
        <f t="shared" si="4"/>
        <v>0</v>
      </c>
      <c r="C27" s="19">
        <f t="shared" si="3"/>
        <v>0</v>
      </c>
      <c r="D27" s="41"/>
      <c r="E27" s="54"/>
      <c r="F27" s="54"/>
      <c r="G27" s="41"/>
      <c r="H27" s="41"/>
      <c r="I27" s="41"/>
      <c r="J27" s="41"/>
      <c r="K27" s="41"/>
      <c r="L27" s="41"/>
      <c r="M27" s="49"/>
    </row>
    <row r="28" spans="1:13" s="2" customFormat="1" x14ac:dyDescent="0.2">
      <c r="A28" s="26" t="s">
        <v>34</v>
      </c>
      <c r="B28" s="18">
        <f t="shared" si="4"/>
        <v>0</v>
      </c>
      <c r="C28" s="19">
        <f t="shared" si="3"/>
        <v>0</v>
      </c>
      <c r="D28" s="41"/>
      <c r="E28" s="54"/>
      <c r="F28" s="54"/>
      <c r="G28" s="41"/>
      <c r="H28" s="41"/>
      <c r="I28" s="41"/>
      <c r="J28" s="41"/>
      <c r="K28" s="41"/>
      <c r="L28" s="41"/>
      <c r="M28" s="49"/>
    </row>
    <row r="29" spans="1:13" s="2" customFormat="1" x14ac:dyDescent="0.2">
      <c r="A29" s="26" t="s">
        <v>35</v>
      </c>
      <c r="B29" s="18">
        <f t="shared" si="4"/>
        <v>0</v>
      </c>
      <c r="C29" s="19">
        <f t="shared" si="3"/>
        <v>0</v>
      </c>
      <c r="D29" s="41"/>
      <c r="E29" s="54"/>
      <c r="F29" s="54"/>
      <c r="G29" s="41"/>
      <c r="H29" s="41"/>
      <c r="I29" s="41"/>
      <c r="J29" s="41"/>
      <c r="K29" s="41"/>
      <c r="L29" s="41"/>
      <c r="M29" s="49"/>
    </row>
    <row r="30" spans="1:13" s="2" customFormat="1" x14ac:dyDescent="0.2">
      <c r="A30" s="26" t="s">
        <v>36</v>
      </c>
      <c r="B30" s="18">
        <f t="shared" si="4"/>
        <v>0</v>
      </c>
      <c r="C30" s="19">
        <f t="shared" si="3"/>
        <v>0</v>
      </c>
      <c r="D30" s="41"/>
      <c r="E30" s="54"/>
      <c r="F30" s="54"/>
      <c r="G30" s="41"/>
      <c r="H30" s="41"/>
      <c r="I30" s="41"/>
      <c r="J30" s="41"/>
      <c r="K30" s="41"/>
      <c r="L30" s="41"/>
      <c r="M30" s="49"/>
    </row>
    <row r="31" spans="1:13" s="2" customFormat="1" x14ac:dyDescent="0.2">
      <c r="A31" s="26" t="s">
        <v>37</v>
      </c>
      <c r="B31" s="18">
        <f t="shared" si="4"/>
        <v>3</v>
      </c>
      <c r="C31" s="19">
        <f t="shared" si="3"/>
        <v>0.39215686274509803</v>
      </c>
      <c r="D31" s="41">
        <v>1</v>
      </c>
      <c r="E31" s="54"/>
      <c r="F31" s="54">
        <v>1</v>
      </c>
      <c r="G31" s="41">
        <v>2</v>
      </c>
      <c r="H31" s="41">
        <v>2</v>
      </c>
      <c r="I31" s="41"/>
      <c r="J31" s="41">
        <v>1</v>
      </c>
      <c r="K31" s="41"/>
      <c r="L31" s="41"/>
      <c r="M31" s="49"/>
    </row>
    <row r="32" spans="1:13" s="2" customFormat="1" x14ac:dyDescent="0.2">
      <c r="A32" s="26" t="s">
        <v>38</v>
      </c>
      <c r="B32" s="18">
        <f t="shared" si="4"/>
        <v>11</v>
      </c>
      <c r="C32" s="19">
        <f t="shared" si="3"/>
        <v>1.4379084967320261</v>
      </c>
      <c r="D32" s="41">
        <v>4</v>
      </c>
      <c r="E32" s="54"/>
      <c r="F32" s="54">
        <v>2</v>
      </c>
      <c r="G32" s="41">
        <v>9</v>
      </c>
      <c r="H32" s="41">
        <v>9</v>
      </c>
      <c r="I32" s="41"/>
      <c r="J32" s="41"/>
      <c r="K32" s="41"/>
      <c r="L32" s="41">
        <v>2</v>
      </c>
      <c r="M32" s="49"/>
    </row>
    <row r="33" spans="1:13" s="2" customFormat="1" x14ac:dyDescent="0.2">
      <c r="A33" s="23" t="s">
        <v>18</v>
      </c>
      <c r="B33" s="18">
        <f t="shared" si="4"/>
        <v>0</v>
      </c>
      <c r="C33" s="19">
        <f>(B33/$B$40)*1000</f>
        <v>0</v>
      </c>
      <c r="D33" s="41"/>
      <c r="E33" s="54"/>
      <c r="F33" s="54"/>
      <c r="G33" s="41"/>
      <c r="H33" s="41"/>
      <c r="I33" s="41"/>
      <c r="J33" s="41"/>
      <c r="K33" s="41"/>
      <c r="L33" s="41"/>
      <c r="M33" s="49"/>
    </row>
    <row r="34" spans="1:13" s="2" customFormat="1" x14ac:dyDescent="0.2">
      <c r="A34" s="26" t="s">
        <v>39</v>
      </c>
      <c r="B34" s="18">
        <f t="shared" si="4"/>
        <v>23</v>
      </c>
      <c r="C34" s="19">
        <f t="shared" si="3"/>
        <v>3.0065359477124183</v>
      </c>
      <c r="D34" s="41">
        <v>9</v>
      </c>
      <c r="E34" s="54">
        <v>4</v>
      </c>
      <c r="F34" s="54">
        <v>6</v>
      </c>
      <c r="G34" s="43">
        <v>13</v>
      </c>
      <c r="H34" s="41">
        <v>11</v>
      </c>
      <c r="I34" s="41">
        <v>1</v>
      </c>
      <c r="J34" s="41">
        <v>1</v>
      </c>
      <c r="K34" s="41"/>
      <c r="L34" s="41">
        <v>10</v>
      </c>
      <c r="M34" s="49"/>
    </row>
    <row r="35" spans="1:13" s="2" customFormat="1" x14ac:dyDescent="0.2">
      <c r="A35" s="26" t="s">
        <v>40</v>
      </c>
      <c r="B35" s="18">
        <f t="shared" si="4"/>
        <v>0</v>
      </c>
      <c r="C35" s="19">
        <f t="shared" si="3"/>
        <v>0</v>
      </c>
      <c r="D35" s="41"/>
      <c r="E35" s="54"/>
      <c r="F35" s="54"/>
      <c r="G35" s="43"/>
      <c r="H35" s="41"/>
      <c r="I35" s="41"/>
      <c r="J35" s="41"/>
      <c r="K35" s="41"/>
      <c r="L35" s="41"/>
      <c r="M35" s="49"/>
    </row>
    <row r="36" spans="1:13" s="2" customFormat="1" x14ac:dyDescent="0.2">
      <c r="A36" s="26" t="s">
        <v>41</v>
      </c>
      <c r="B36" s="18">
        <f t="shared" si="4"/>
        <v>1</v>
      </c>
      <c r="C36" s="19">
        <f t="shared" si="3"/>
        <v>0.13071895424836602</v>
      </c>
      <c r="D36" s="41"/>
      <c r="E36" s="54">
        <v>1</v>
      </c>
      <c r="F36" s="54"/>
      <c r="G36" s="43"/>
      <c r="H36" s="41">
        <v>1</v>
      </c>
      <c r="I36" s="41"/>
      <c r="J36" s="41"/>
      <c r="K36" s="41"/>
      <c r="L36" s="41"/>
      <c r="M36" s="49"/>
    </row>
    <row r="37" spans="1:13" s="2" customFormat="1" x14ac:dyDescent="0.2">
      <c r="A37" s="26" t="s">
        <v>42</v>
      </c>
      <c r="B37" s="18">
        <f t="shared" si="4"/>
        <v>1</v>
      </c>
      <c r="C37" s="19">
        <f t="shared" si="3"/>
        <v>0.13071895424836602</v>
      </c>
      <c r="D37" s="41"/>
      <c r="E37" s="54"/>
      <c r="F37" s="54">
        <v>1</v>
      </c>
      <c r="G37" s="43"/>
      <c r="H37" s="41">
        <v>1</v>
      </c>
      <c r="I37" s="41"/>
      <c r="J37" s="41"/>
      <c r="K37" s="41"/>
      <c r="L37" s="41"/>
      <c r="M37" s="49"/>
    </row>
    <row r="38" spans="1:13" s="2" customFormat="1" x14ac:dyDescent="0.2">
      <c r="A38" s="26" t="s">
        <v>43</v>
      </c>
      <c r="B38" s="18">
        <f t="shared" si="4"/>
        <v>5</v>
      </c>
      <c r="C38" s="19">
        <f t="shared" si="3"/>
        <v>0.65359477124183007</v>
      </c>
      <c r="D38" s="41"/>
      <c r="E38" s="54">
        <v>1</v>
      </c>
      <c r="F38" s="54">
        <v>2</v>
      </c>
      <c r="G38" s="43">
        <v>2</v>
      </c>
      <c r="H38" s="41">
        <v>3</v>
      </c>
      <c r="I38" s="41"/>
      <c r="J38" s="41">
        <v>1</v>
      </c>
      <c r="K38" s="41"/>
      <c r="L38" s="41">
        <v>1</v>
      </c>
      <c r="M38" s="49"/>
    </row>
    <row r="39" spans="1:13" s="2" customFormat="1" x14ac:dyDescent="0.2">
      <c r="A39" s="26" t="s">
        <v>44</v>
      </c>
      <c r="B39" s="18">
        <f t="shared" si="4"/>
        <v>1</v>
      </c>
      <c r="C39" s="19">
        <f t="shared" si="3"/>
        <v>0.13071895424836602</v>
      </c>
      <c r="D39" s="41"/>
      <c r="E39" s="54"/>
      <c r="F39" s="54"/>
      <c r="G39" s="41">
        <v>1</v>
      </c>
      <c r="H39" s="41">
        <v>1</v>
      </c>
      <c r="I39" s="41"/>
      <c r="J39" s="41"/>
      <c r="K39" s="41"/>
      <c r="L39" s="41"/>
      <c r="M39" s="50"/>
    </row>
    <row r="40" spans="1:13" s="3" customFormat="1" ht="12" x14ac:dyDescent="0.2">
      <c r="A40" s="27" t="s">
        <v>52</v>
      </c>
      <c r="B40" s="28">
        <f>SUM(E40:G40)</f>
        <v>7650</v>
      </c>
      <c r="C40" s="29"/>
      <c r="D40" s="28">
        <v>3779</v>
      </c>
      <c r="E40" s="28">
        <v>3252</v>
      </c>
      <c r="F40" s="28">
        <v>2228</v>
      </c>
      <c r="G40" s="28">
        <v>2170</v>
      </c>
      <c r="H40" s="28">
        <v>7230</v>
      </c>
      <c r="I40" s="28">
        <v>168</v>
      </c>
      <c r="J40" s="28">
        <v>154</v>
      </c>
      <c r="K40" s="28">
        <v>98</v>
      </c>
      <c r="L40" s="28"/>
      <c r="M40" s="30">
        <v>343</v>
      </c>
    </row>
    <row r="41" spans="1:13" ht="12.75" customHeight="1" x14ac:dyDescent="0.2">
      <c r="A41" s="85" t="s">
        <v>53</v>
      </c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7"/>
    </row>
    <row r="42" spans="1:13" ht="12.75" customHeight="1" x14ac:dyDescent="0.2">
      <c r="A42" s="88"/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90"/>
    </row>
    <row r="43" spans="1:13" ht="12.75" customHeight="1" x14ac:dyDescent="0.2">
      <c r="A43" s="91"/>
      <c r="B43" s="92"/>
      <c r="C43" s="92"/>
      <c r="D43" s="92"/>
      <c r="E43" s="92"/>
      <c r="F43" s="92"/>
      <c r="G43" s="92"/>
      <c r="H43" s="92"/>
      <c r="I43" s="92"/>
      <c r="J43" s="92"/>
      <c r="K43" s="92"/>
      <c r="L43" s="92"/>
      <c r="M43" s="93"/>
    </row>
  </sheetData>
  <mergeCells count="3">
    <mergeCell ref="A41:M43"/>
    <mergeCell ref="A1:M2"/>
    <mergeCell ref="A3:M4"/>
  </mergeCells>
  <phoneticPr fontId="5" type="noConversion"/>
  <conditionalFormatting sqref="D11:G14 I11:M14 I23:M39 D24:G39 D23 G23">
    <cfRule type="cellIs" dxfId="335" priority="6" stopIfTrue="1" operator="equal">
      <formula>0</formula>
    </cfRule>
  </conditionalFormatting>
  <conditionalFormatting sqref="H23:H39">
    <cfRule type="cellIs" dxfId="334" priority="5" stopIfTrue="1" operator="equal">
      <formula>0</formula>
    </cfRule>
  </conditionalFormatting>
  <conditionalFormatting sqref="D17:D20 F17:F20 H17:H20 J17:J20 L17:L20">
    <cfRule type="cellIs" dxfId="333" priority="4" stopIfTrue="1" operator="equal">
      <formula>0</formula>
    </cfRule>
  </conditionalFormatting>
  <conditionalFormatting sqref="E17:E20 G17:G20 I17:I20 K17:K20">
    <cfRule type="cellIs" dxfId="332" priority="3" stopIfTrue="1" operator="equal">
      <formula>0</formula>
    </cfRule>
  </conditionalFormatting>
  <conditionalFormatting sqref="E23:F23">
    <cfRule type="cellIs" dxfId="331" priority="2" stopIfTrue="1" operator="equal">
      <formula>0</formula>
    </cfRule>
  </conditionalFormatting>
  <conditionalFormatting sqref="M17:M20">
    <cfRule type="cellIs" dxfId="330" priority="1" stopIfTrue="1" operator="equal">
      <formula>0</formula>
    </cfRule>
  </conditionalFormatting>
  <printOptions gridLines="1"/>
  <pageMargins left="0.75" right="0.75" top="1" bottom="1" header="0.5" footer="0.5"/>
  <pageSetup scale="88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M43"/>
  <sheetViews>
    <sheetView workbookViewId="0">
      <selection activeCell="N1" sqref="N1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7" width="5.42578125" customWidth="1"/>
    <col min="8" max="8" width="5.42578125" bestFit="1" customWidth="1"/>
    <col min="9" max="9" width="5.42578125" customWidth="1"/>
    <col min="10" max="10" width="8.5703125" bestFit="1" customWidth="1"/>
    <col min="11" max="11" width="6" bestFit="1" customWidth="1"/>
    <col min="12" max="12" width="8.42578125" bestFit="1" customWidth="1"/>
    <col min="13" max="13" width="7.5703125" bestFit="1" customWidth="1"/>
  </cols>
  <sheetData>
    <row r="1" spans="1:13" s="1" customFormat="1" ht="12.75" customHeight="1" x14ac:dyDescent="0.2">
      <c r="A1" s="94" t="s">
        <v>56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</row>
    <row r="2" spans="1:13" s="3" customFormat="1" ht="11.25" customHeight="1" x14ac:dyDescent="0.2">
      <c r="A2" s="95"/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</row>
    <row r="3" spans="1:13" s="4" customFormat="1" ht="11.25" customHeight="1" x14ac:dyDescent="0.2">
      <c r="A3" s="96" t="s">
        <v>47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8"/>
    </row>
    <row r="4" spans="1:13" s="4" customFormat="1" ht="11.25" customHeight="1" x14ac:dyDescent="0.2">
      <c r="A4" s="99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1"/>
    </row>
    <row r="5" spans="1:13" s="4" customFormat="1" ht="12" x14ac:dyDescent="0.2">
      <c r="A5" s="8"/>
      <c r="B5" s="9"/>
      <c r="C5" s="9" t="s">
        <v>0</v>
      </c>
      <c r="D5" s="9"/>
      <c r="E5" s="9"/>
      <c r="F5" s="9"/>
      <c r="G5" s="9"/>
      <c r="H5" s="9"/>
      <c r="I5" s="9"/>
      <c r="J5" s="9" t="s">
        <v>1</v>
      </c>
      <c r="K5" s="9"/>
      <c r="L5" s="9"/>
      <c r="M5" s="10"/>
    </row>
    <row r="6" spans="1:13" s="4" customFormat="1" ht="12" x14ac:dyDescent="0.2">
      <c r="A6" s="8"/>
      <c r="B6" s="9" t="s">
        <v>2</v>
      </c>
      <c r="C6" s="11" t="s">
        <v>49</v>
      </c>
      <c r="D6" s="9"/>
      <c r="E6" s="9" t="s">
        <v>3</v>
      </c>
      <c r="F6" s="9" t="s">
        <v>3</v>
      </c>
      <c r="G6" s="9" t="s">
        <v>3</v>
      </c>
      <c r="H6" s="9"/>
      <c r="I6" s="9"/>
      <c r="J6" s="9" t="s">
        <v>4</v>
      </c>
      <c r="K6" s="9" t="s">
        <v>5</v>
      </c>
      <c r="L6" s="9"/>
      <c r="M6" s="10"/>
    </row>
    <row r="7" spans="1:13" s="5" customFormat="1" ht="12" x14ac:dyDescent="0.2">
      <c r="A7" s="12"/>
      <c r="B7" s="13" t="s">
        <v>48</v>
      </c>
      <c r="C7" s="13" t="s">
        <v>6</v>
      </c>
      <c r="D7" s="14" t="s">
        <v>45</v>
      </c>
      <c r="E7" s="15" t="s">
        <v>51</v>
      </c>
      <c r="F7" s="14" t="s">
        <v>7</v>
      </c>
      <c r="G7" s="14" t="s">
        <v>8</v>
      </c>
      <c r="H7" s="14" t="s">
        <v>9</v>
      </c>
      <c r="I7" s="14" t="s">
        <v>10</v>
      </c>
      <c r="J7" s="14" t="s">
        <v>11</v>
      </c>
      <c r="K7" s="14" t="s">
        <v>12</v>
      </c>
      <c r="L7" s="14" t="s">
        <v>13</v>
      </c>
      <c r="M7" s="16" t="s">
        <v>14</v>
      </c>
    </row>
    <row r="8" spans="1:13" s="5" customFormat="1" ht="12" x14ac:dyDescent="0.2">
      <c r="A8" s="17" t="s">
        <v>46</v>
      </c>
      <c r="B8" s="77">
        <f>(SUM(B23:B39))+B15+B21</f>
        <v>5</v>
      </c>
      <c r="C8" s="78">
        <f>(B8/$B$40)*1000</f>
        <v>8.695652173913043</v>
      </c>
      <c r="D8" s="77">
        <f t="shared" ref="D8:M8" si="0">(SUM(D23:D39))+D15+D21</f>
        <v>3</v>
      </c>
      <c r="E8" s="77">
        <f t="shared" si="0"/>
        <v>1</v>
      </c>
      <c r="F8" s="77">
        <f t="shared" si="0"/>
        <v>1</v>
      </c>
      <c r="G8" s="77">
        <f t="shared" si="0"/>
        <v>3</v>
      </c>
      <c r="H8" s="77">
        <f t="shared" si="0"/>
        <v>4</v>
      </c>
      <c r="I8" s="77">
        <f t="shared" si="0"/>
        <v>0</v>
      </c>
      <c r="J8" s="77">
        <f t="shared" si="0"/>
        <v>0</v>
      </c>
      <c r="K8" s="77">
        <f t="shared" si="0"/>
        <v>0</v>
      </c>
      <c r="L8" s="77">
        <f t="shared" si="0"/>
        <v>1</v>
      </c>
      <c r="M8" s="79">
        <f t="shared" si="0"/>
        <v>0</v>
      </c>
    </row>
    <row r="9" spans="1:13" s="5" customFormat="1" ht="12" x14ac:dyDescent="0.2">
      <c r="A9" s="17"/>
      <c r="B9" s="18"/>
      <c r="C9" s="19"/>
      <c r="D9" s="18"/>
      <c r="E9" s="18"/>
      <c r="F9" s="18"/>
      <c r="G9" s="18"/>
      <c r="H9" s="18"/>
      <c r="I9" s="18"/>
      <c r="J9" s="18"/>
      <c r="K9" s="18"/>
      <c r="L9" s="18"/>
      <c r="M9" s="38"/>
    </row>
    <row r="10" spans="1:13" s="2" customFormat="1" ht="12" x14ac:dyDescent="0.2">
      <c r="A10" s="20" t="s">
        <v>15</v>
      </c>
      <c r="B10" s="21"/>
      <c r="C10" s="22"/>
      <c r="D10" s="37"/>
      <c r="E10" s="18"/>
      <c r="F10" s="18"/>
      <c r="G10" s="18"/>
      <c r="H10" s="37"/>
      <c r="I10" s="37"/>
      <c r="J10" s="37"/>
      <c r="K10" s="37"/>
      <c r="L10" s="37"/>
      <c r="M10" s="39"/>
    </row>
    <row r="11" spans="1:13" s="2" customFormat="1" x14ac:dyDescent="0.2">
      <c r="A11" s="23" t="s">
        <v>16</v>
      </c>
      <c r="B11" s="18">
        <f>SUM(E11:G11)</f>
        <v>0</v>
      </c>
      <c r="C11" s="19">
        <f>(B11/$B$40)*1000</f>
        <v>0</v>
      </c>
      <c r="D11" s="40"/>
      <c r="E11" s="40"/>
      <c r="F11" s="40"/>
      <c r="G11" s="40"/>
      <c r="H11" s="40"/>
      <c r="I11" s="53"/>
      <c r="J11" s="53"/>
      <c r="K11" s="53"/>
      <c r="L11" s="53"/>
      <c r="M11" s="51"/>
    </row>
    <row r="12" spans="1:13" s="2" customFormat="1" x14ac:dyDescent="0.2">
      <c r="A12" s="23" t="s">
        <v>17</v>
      </c>
      <c r="B12" s="18">
        <f>SUM(E12:G12)</f>
        <v>0</v>
      </c>
      <c r="C12" s="19">
        <f>(B12/$B$40)*1000</f>
        <v>0</v>
      </c>
      <c r="D12" s="41"/>
      <c r="E12" s="41"/>
      <c r="F12" s="41"/>
      <c r="G12" s="41"/>
      <c r="H12" s="41"/>
      <c r="I12" s="54"/>
      <c r="J12" s="54"/>
      <c r="K12" s="54"/>
      <c r="L12" s="54"/>
      <c r="M12" s="52"/>
    </row>
    <row r="13" spans="1:13" s="2" customFormat="1" x14ac:dyDescent="0.2">
      <c r="A13" s="23" t="s">
        <v>19</v>
      </c>
      <c r="B13" s="18">
        <f>SUM(E13:G13)</f>
        <v>0</v>
      </c>
      <c r="C13" s="19">
        <f>(B13/$B$40)*1000</f>
        <v>0</v>
      </c>
      <c r="D13" s="41"/>
      <c r="E13" s="41"/>
      <c r="F13" s="41"/>
      <c r="G13" s="41"/>
      <c r="H13" s="41"/>
      <c r="I13" s="54"/>
      <c r="J13" s="54"/>
      <c r="K13" s="54"/>
      <c r="L13" s="54"/>
      <c r="M13" s="52"/>
    </row>
    <row r="14" spans="1:13" s="2" customFormat="1" x14ac:dyDescent="0.2">
      <c r="A14" s="23" t="s">
        <v>20</v>
      </c>
      <c r="B14" s="18">
        <f>SUM(E14:G14)</f>
        <v>0</v>
      </c>
      <c r="C14" s="19">
        <f>(B14/$B$40)*1000</f>
        <v>0</v>
      </c>
      <c r="D14" s="41"/>
      <c r="E14" s="41"/>
      <c r="F14" s="41"/>
      <c r="G14" s="41"/>
      <c r="H14" s="41"/>
      <c r="I14" s="54"/>
      <c r="J14" s="54"/>
      <c r="K14" s="54"/>
      <c r="L14" s="54"/>
      <c r="M14" s="52"/>
    </row>
    <row r="15" spans="1:13" s="2" customFormat="1" ht="12" x14ac:dyDescent="0.2">
      <c r="A15" s="80" t="s">
        <v>21</v>
      </c>
      <c r="B15" s="83">
        <f>SUM(B11:B14)</f>
        <v>0</v>
      </c>
      <c r="C15" s="78">
        <f>(B15/B40)*1000</f>
        <v>0</v>
      </c>
      <c r="D15" s="83">
        <f t="shared" ref="D15:M15" si="1">SUM(D11:D14)</f>
        <v>0</v>
      </c>
      <c r="E15" s="83">
        <f t="shared" si="1"/>
        <v>0</v>
      </c>
      <c r="F15" s="83">
        <f t="shared" si="1"/>
        <v>0</v>
      </c>
      <c r="G15" s="83">
        <f t="shared" si="1"/>
        <v>0</v>
      </c>
      <c r="H15" s="83">
        <f t="shared" si="1"/>
        <v>0</v>
      </c>
      <c r="I15" s="83">
        <f t="shared" si="1"/>
        <v>0</v>
      </c>
      <c r="J15" s="83">
        <f t="shared" si="1"/>
        <v>0</v>
      </c>
      <c r="K15" s="83">
        <f t="shared" si="1"/>
        <v>0</v>
      </c>
      <c r="L15" s="83">
        <f t="shared" si="1"/>
        <v>0</v>
      </c>
      <c r="M15" s="84">
        <f t="shared" si="1"/>
        <v>0</v>
      </c>
    </row>
    <row r="16" spans="1:13" s="6" customFormat="1" ht="12" x14ac:dyDescent="0.2">
      <c r="A16" s="24" t="s">
        <v>22</v>
      </c>
      <c r="B16" s="36"/>
      <c r="C16" s="25"/>
      <c r="D16" s="36"/>
      <c r="E16" s="36"/>
      <c r="F16" s="36"/>
      <c r="G16" s="36"/>
      <c r="H16" s="36"/>
      <c r="I16" s="36"/>
      <c r="J16" s="36"/>
      <c r="K16" s="36"/>
      <c r="L16" s="36"/>
      <c r="M16" s="42"/>
    </row>
    <row r="17" spans="1:13" s="6" customFormat="1" x14ac:dyDescent="0.2">
      <c r="A17" s="23" t="s">
        <v>23</v>
      </c>
      <c r="B17" s="18">
        <f>SUM(E17:G17)</f>
        <v>0</v>
      </c>
      <c r="C17" s="19">
        <f>(B17/$B$40)*1000</f>
        <v>0</v>
      </c>
      <c r="D17" s="41"/>
      <c r="E17" s="41"/>
      <c r="F17" s="41"/>
      <c r="G17" s="41"/>
      <c r="H17" s="41"/>
      <c r="I17" s="41"/>
      <c r="J17" s="41"/>
      <c r="K17" s="41"/>
      <c r="L17" s="41"/>
      <c r="M17" s="49"/>
    </row>
    <row r="18" spans="1:13" s="2" customFormat="1" x14ac:dyDescent="0.2">
      <c r="A18" s="23" t="s">
        <v>24</v>
      </c>
      <c r="B18" s="18">
        <f>SUM(E18:G18)</f>
        <v>0</v>
      </c>
      <c r="C18" s="19">
        <f>(B18/$B$40)*1000</f>
        <v>0</v>
      </c>
      <c r="D18" s="41"/>
      <c r="E18" s="41"/>
      <c r="F18" s="41"/>
      <c r="G18" s="41"/>
      <c r="H18" s="41"/>
      <c r="I18" s="41"/>
      <c r="J18" s="41"/>
      <c r="K18" s="41"/>
      <c r="L18" s="41"/>
      <c r="M18" s="49"/>
    </row>
    <row r="19" spans="1:13" s="2" customFormat="1" x14ac:dyDescent="0.2">
      <c r="A19" s="23" t="s">
        <v>25</v>
      </c>
      <c r="B19" s="18">
        <f>SUM(E19:G19)</f>
        <v>0</v>
      </c>
      <c r="C19" s="19">
        <f>(B19/$B$40)*1000</f>
        <v>0</v>
      </c>
      <c r="D19" s="41"/>
      <c r="E19" s="41"/>
      <c r="F19" s="41"/>
      <c r="G19" s="41"/>
      <c r="H19" s="41"/>
      <c r="I19" s="41"/>
      <c r="J19" s="41"/>
      <c r="K19" s="41"/>
      <c r="L19" s="41"/>
      <c r="M19" s="49"/>
    </row>
    <row r="20" spans="1:13" s="2" customFormat="1" x14ac:dyDescent="0.2">
      <c r="A20" s="23" t="s">
        <v>26</v>
      </c>
      <c r="B20" s="18">
        <f>SUM(E20:G20)</f>
        <v>0</v>
      </c>
      <c r="C20" s="19">
        <f>(B20/$B$40)*1000</f>
        <v>0</v>
      </c>
      <c r="D20" s="41"/>
      <c r="E20" s="41"/>
      <c r="F20" s="41"/>
      <c r="G20" s="41"/>
      <c r="H20" s="41"/>
      <c r="I20" s="41"/>
      <c r="J20" s="41"/>
      <c r="K20" s="41"/>
      <c r="L20" s="41"/>
      <c r="M20" s="49"/>
    </row>
    <row r="21" spans="1:13" s="2" customFormat="1" ht="12" x14ac:dyDescent="0.2">
      <c r="A21" s="80" t="s">
        <v>27</v>
      </c>
      <c r="B21" s="77">
        <f>SUM(B17:B20)</f>
        <v>0</v>
      </c>
      <c r="C21" s="78">
        <f>(B21/$B$40)*1000</f>
        <v>0</v>
      </c>
      <c r="D21" s="83">
        <f>SUM(D17:D20)</f>
        <v>0</v>
      </c>
      <c r="E21" s="83">
        <f t="shared" ref="E21:M21" si="2">SUM(E17:E20)</f>
        <v>0</v>
      </c>
      <c r="F21" s="83">
        <f t="shared" si="2"/>
        <v>0</v>
      </c>
      <c r="G21" s="83">
        <f t="shared" si="2"/>
        <v>0</v>
      </c>
      <c r="H21" s="83">
        <f t="shared" si="2"/>
        <v>0</v>
      </c>
      <c r="I21" s="83">
        <f t="shared" si="2"/>
        <v>0</v>
      </c>
      <c r="J21" s="83">
        <f t="shared" si="2"/>
        <v>0</v>
      </c>
      <c r="K21" s="83">
        <f t="shared" si="2"/>
        <v>0</v>
      </c>
      <c r="L21" s="83">
        <f t="shared" si="2"/>
        <v>0</v>
      </c>
      <c r="M21" s="84">
        <f t="shared" si="2"/>
        <v>0</v>
      </c>
    </row>
    <row r="22" spans="1:13" s="2" customFormat="1" ht="12" x14ac:dyDescent="0.2">
      <c r="A22" s="20" t="s">
        <v>28</v>
      </c>
      <c r="B22" s="37"/>
      <c r="C22" s="22"/>
      <c r="D22" s="18"/>
      <c r="E22" s="18"/>
      <c r="F22" s="18"/>
      <c r="G22" s="18"/>
      <c r="H22" s="18"/>
      <c r="I22" s="37"/>
      <c r="J22" s="37"/>
      <c r="K22" s="37"/>
      <c r="L22" s="37"/>
      <c r="M22" s="39"/>
    </row>
    <row r="23" spans="1:13" s="2" customFormat="1" x14ac:dyDescent="0.2">
      <c r="A23" s="26" t="s">
        <v>29</v>
      </c>
      <c r="B23" s="18">
        <f>SUM(E23:G23)</f>
        <v>4</v>
      </c>
      <c r="C23" s="19">
        <f t="shared" ref="C23:C39" si="3">(B23/$B$40)*1000</f>
        <v>6.9565217391304355</v>
      </c>
      <c r="D23" s="40">
        <v>3</v>
      </c>
      <c r="E23" s="40">
        <v>1</v>
      </c>
      <c r="F23" s="40"/>
      <c r="G23" s="40">
        <v>3</v>
      </c>
      <c r="H23" s="40">
        <v>3</v>
      </c>
      <c r="I23" s="40"/>
      <c r="J23" s="40"/>
      <c r="K23" s="40"/>
      <c r="L23" s="40">
        <v>1</v>
      </c>
      <c r="M23" s="48"/>
    </row>
    <row r="24" spans="1:13" s="2" customFormat="1" x14ac:dyDescent="0.2">
      <c r="A24" s="26" t="s">
        <v>30</v>
      </c>
      <c r="B24" s="18">
        <f t="shared" ref="B24:B39" si="4">SUM(E24:G24)</f>
        <v>0</v>
      </c>
      <c r="C24" s="19">
        <f t="shared" si="3"/>
        <v>0</v>
      </c>
      <c r="D24" s="41"/>
      <c r="E24" s="54"/>
      <c r="F24" s="54"/>
      <c r="G24" s="41"/>
      <c r="H24" s="41"/>
      <c r="I24" s="41"/>
      <c r="J24" s="41"/>
      <c r="K24" s="41"/>
      <c r="L24" s="41"/>
      <c r="M24" s="49"/>
    </row>
    <row r="25" spans="1:13" s="2" customFormat="1" x14ac:dyDescent="0.2">
      <c r="A25" s="26" t="s">
        <v>31</v>
      </c>
      <c r="B25" s="18">
        <f t="shared" si="4"/>
        <v>0</v>
      </c>
      <c r="C25" s="19">
        <f t="shared" si="3"/>
        <v>0</v>
      </c>
      <c r="D25" s="41"/>
      <c r="E25" s="54"/>
      <c r="F25" s="54"/>
      <c r="G25" s="41"/>
      <c r="H25" s="41"/>
      <c r="I25" s="41"/>
      <c r="J25" s="41"/>
      <c r="K25" s="41"/>
      <c r="L25" s="41"/>
      <c r="M25" s="49"/>
    </row>
    <row r="26" spans="1:13" s="2" customFormat="1" x14ac:dyDescent="0.2">
      <c r="A26" s="26" t="s">
        <v>32</v>
      </c>
      <c r="B26" s="18">
        <f t="shared" si="4"/>
        <v>0</v>
      </c>
      <c r="C26" s="19">
        <f t="shared" si="3"/>
        <v>0</v>
      </c>
      <c r="D26" s="41"/>
      <c r="E26" s="54"/>
      <c r="F26" s="54"/>
      <c r="G26" s="41"/>
      <c r="H26" s="41"/>
      <c r="I26" s="41"/>
      <c r="J26" s="41"/>
      <c r="K26" s="41"/>
      <c r="L26" s="41"/>
      <c r="M26" s="49"/>
    </row>
    <row r="27" spans="1:13" s="2" customFormat="1" x14ac:dyDescent="0.2">
      <c r="A27" s="26" t="s">
        <v>33</v>
      </c>
      <c r="B27" s="18">
        <f t="shared" si="4"/>
        <v>0</v>
      </c>
      <c r="C27" s="19">
        <f t="shared" si="3"/>
        <v>0</v>
      </c>
      <c r="D27" s="41"/>
      <c r="E27" s="54"/>
      <c r="F27" s="54"/>
      <c r="G27" s="41"/>
      <c r="H27" s="41"/>
      <c r="I27" s="41"/>
      <c r="J27" s="41"/>
      <c r="K27" s="41"/>
      <c r="L27" s="41"/>
      <c r="M27" s="49"/>
    </row>
    <row r="28" spans="1:13" s="2" customFormat="1" x14ac:dyDescent="0.2">
      <c r="A28" s="26" t="s">
        <v>34</v>
      </c>
      <c r="B28" s="18">
        <f t="shared" si="4"/>
        <v>0</v>
      </c>
      <c r="C28" s="19">
        <f t="shared" si="3"/>
        <v>0</v>
      </c>
      <c r="D28" s="41"/>
      <c r="E28" s="54"/>
      <c r="F28" s="54"/>
      <c r="G28" s="41"/>
      <c r="H28" s="41"/>
      <c r="I28" s="41"/>
      <c r="J28" s="41"/>
      <c r="K28" s="41"/>
      <c r="L28" s="41"/>
      <c r="M28" s="49"/>
    </row>
    <row r="29" spans="1:13" s="2" customFormat="1" x14ac:dyDescent="0.2">
      <c r="A29" s="26" t="s">
        <v>35</v>
      </c>
      <c r="B29" s="18">
        <f t="shared" si="4"/>
        <v>0</v>
      </c>
      <c r="C29" s="19">
        <f t="shared" si="3"/>
        <v>0</v>
      </c>
      <c r="D29" s="41"/>
      <c r="E29" s="54"/>
      <c r="F29" s="54"/>
      <c r="G29" s="41"/>
      <c r="H29" s="41"/>
      <c r="I29" s="41"/>
      <c r="J29" s="41"/>
      <c r="K29" s="41"/>
      <c r="L29" s="41"/>
      <c r="M29" s="49"/>
    </row>
    <row r="30" spans="1:13" s="2" customFormat="1" x14ac:dyDescent="0.2">
      <c r="A30" s="26" t="s">
        <v>36</v>
      </c>
      <c r="B30" s="18">
        <f t="shared" si="4"/>
        <v>0</v>
      </c>
      <c r="C30" s="19">
        <f t="shared" si="3"/>
        <v>0</v>
      </c>
      <c r="D30" s="41"/>
      <c r="E30" s="54"/>
      <c r="F30" s="54"/>
      <c r="G30" s="41"/>
      <c r="H30" s="41"/>
      <c r="I30" s="41"/>
      <c r="J30" s="41"/>
      <c r="K30" s="41"/>
      <c r="L30" s="41"/>
      <c r="M30" s="49"/>
    </row>
    <row r="31" spans="1:13" s="2" customFormat="1" x14ac:dyDescent="0.2">
      <c r="A31" s="26" t="s">
        <v>37</v>
      </c>
      <c r="B31" s="18">
        <f t="shared" si="4"/>
        <v>0</v>
      </c>
      <c r="C31" s="19">
        <f t="shared" si="3"/>
        <v>0</v>
      </c>
      <c r="D31" s="41"/>
      <c r="E31" s="54"/>
      <c r="F31" s="54"/>
      <c r="G31" s="41"/>
      <c r="H31" s="41"/>
      <c r="I31" s="41"/>
      <c r="J31" s="41"/>
      <c r="K31" s="41"/>
      <c r="L31" s="41"/>
      <c r="M31" s="49"/>
    </row>
    <row r="32" spans="1:13" s="2" customFormat="1" x14ac:dyDescent="0.2">
      <c r="A32" s="26" t="s">
        <v>38</v>
      </c>
      <c r="B32" s="18">
        <f t="shared" si="4"/>
        <v>0</v>
      </c>
      <c r="C32" s="19">
        <f t="shared" si="3"/>
        <v>0</v>
      </c>
      <c r="D32" s="41"/>
      <c r="E32" s="54"/>
      <c r="F32" s="54"/>
      <c r="G32" s="41"/>
      <c r="H32" s="41"/>
      <c r="I32" s="41"/>
      <c r="J32" s="41"/>
      <c r="K32" s="41"/>
      <c r="L32" s="41"/>
      <c r="M32" s="49"/>
    </row>
    <row r="33" spans="1:13" s="2" customFormat="1" x14ac:dyDescent="0.2">
      <c r="A33" s="23" t="s">
        <v>18</v>
      </c>
      <c r="B33" s="18">
        <f t="shared" si="4"/>
        <v>0</v>
      </c>
      <c r="C33" s="19">
        <f>(B33/$B$40)*1000</f>
        <v>0</v>
      </c>
      <c r="D33" s="41"/>
      <c r="E33" s="54"/>
      <c r="F33" s="54"/>
      <c r="G33" s="41"/>
      <c r="H33" s="41"/>
      <c r="I33" s="41"/>
      <c r="J33" s="41"/>
      <c r="K33" s="41"/>
      <c r="L33" s="41"/>
      <c r="M33" s="49"/>
    </row>
    <row r="34" spans="1:13" s="2" customFormat="1" x14ac:dyDescent="0.2">
      <c r="A34" s="26" t="s">
        <v>39</v>
      </c>
      <c r="B34" s="18">
        <f t="shared" si="4"/>
        <v>0</v>
      </c>
      <c r="C34" s="19">
        <f t="shared" si="3"/>
        <v>0</v>
      </c>
      <c r="D34" s="41"/>
      <c r="E34" s="54"/>
      <c r="F34" s="54"/>
      <c r="G34" s="43"/>
      <c r="H34" s="41"/>
      <c r="I34" s="41"/>
      <c r="J34" s="41"/>
      <c r="K34" s="41"/>
      <c r="L34" s="41"/>
      <c r="M34" s="49"/>
    </row>
    <row r="35" spans="1:13" s="2" customFormat="1" x14ac:dyDescent="0.2">
      <c r="A35" s="26" t="s">
        <v>40</v>
      </c>
      <c r="B35" s="18">
        <f t="shared" si="4"/>
        <v>0</v>
      </c>
      <c r="C35" s="19">
        <f t="shared" si="3"/>
        <v>0</v>
      </c>
      <c r="D35" s="41"/>
      <c r="E35" s="54"/>
      <c r="F35" s="54"/>
      <c r="G35" s="43"/>
      <c r="H35" s="41"/>
      <c r="I35" s="41"/>
      <c r="J35" s="41"/>
      <c r="K35" s="41"/>
      <c r="L35" s="41"/>
      <c r="M35" s="49"/>
    </row>
    <row r="36" spans="1:13" s="2" customFormat="1" x14ac:dyDescent="0.2">
      <c r="A36" s="26" t="s">
        <v>41</v>
      </c>
      <c r="B36" s="18">
        <f t="shared" si="4"/>
        <v>0</v>
      </c>
      <c r="C36" s="19">
        <f t="shared" si="3"/>
        <v>0</v>
      </c>
      <c r="D36" s="41"/>
      <c r="E36" s="54"/>
      <c r="F36" s="54"/>
      <c r="G36" s="43"/>
      <c r="H36" s="41"/>
      <c r="I36" s="41"/>
      <c r="J36" s="41"/>
      <c r="K36" s="41"/>
      <c r="L36" s="41"/>
      <c r="M36" s="49"/>
    </row>
    <row r="37" spans="1:13" s="2" customFormat="1" x14ac:dyDescent="0.2">
      <c r="A37" s="26" t="s">
        <v>42</v>
      </c>
      <c r="B37" s="18">
        <f t="shared" si="4"/>
        <v>0</v>
      </c>
      <c r="C37" s="19">
        <f t="shared" si="3"/>
        <v>0</v>
      </c>
      <c r="D37" s="41"/>
      <c r="E37" s="54"/>
      <c r="F37" s="54"/>
      <c r="G37" s="43"/>
      <c r="H37" s="41"/>
      <c r="I37" s="41"/>
      <c r="J37" s="41"/>
      <c r="K37" s="41"/>
      <c r="L37" s="41"/>
      <c r="M37" s="49"/>
    </row>
    <row r="38" spans="1:13" s="2" customFormat="1" x14ac:dyDescent="0.2">
      <c r="A38" s="26" t="s">
        <v>43</v>
      </c>
      <c r="B38" s="18">
        <f t="shared" si="4"/>
        <v>0</v>
      </c>
      <c r="C38" s="19">
        <f t="shared" si="3"/>
        <v>0</v>
      </c>
      <c r="D38" s="41"/>
      <c r="E38" s="54"/>
      <c r="F38" s="54"/>
      <c r="G38" s="43"/>
      <c r="H38" s="41"/>
      <c r="I38" s="41"/>
      <c r="J38" s="41"/>
      <c r="K38" s="41"/>
      <c r="L38" s="41"/>
      <c r="M38" s="49"/>
    </row>
    <row r="39" spans="1:13" s="2" customFormat="1" x14ac:dyDescent="0.2">
      <c r="A39" s="26" t="s">
        <v>44</v>
      </c>
      <c r="B39" s="18">
        <f t="shared" si="4"/>
        <v>1</v>
      </c>
      <c r="C39" s="19">
        <f t="shared" si="3"/>
        <v>1.7391304347826089</v>
      </c>
      <c r="D39" s="41"/>
      <c r="E39" s="54"/>
      <c r="F39" s="54">
        <v>1</v>
      </c>
      <c r="G39" s="41"/>
      <c r="H39" s="41">
        <v>1</v>
      </c>
      <c r="I39" s="41"/>
      <c r="J39" s="41"/>
      <c r="K39" s="41"/>
      <c r="L39" s="41"/>
      <c r="M39" s="50"/>
    </row>
    <row r="40" spans="1:13" x14ac:dyDescent="0.2">
      <c r="A40" s="27" t="s">
        <v>52</v>
      </c>
      <c r="B40" s="28">
        <f>SUM(E40:G40)</f>
        <v>575</v>
      </c>
      <c r="C40" s="29"/>
      <c r="D40" s="28">
        <v>281</v>
      </c>
      <c r="E40" s="28">
        <v>230</v>
      </c>
      <c r="F40" s="28">
        <v>164</v>
      </c>
      <c r="G40" s="28">
        <v>181</v>
      </c>
      <c r="H40" s="28">
        <v>520</v>
      </c>
      <c r="I40" s="28">
        <v>11</v>
      </c>
      <c r="J40" s="28">
        <v>40</v>
      </c>
      <c r="K40" s="28">
        <v>4</v>
      </c>
      <c r="L40" s="28"/>
      <c r="M40" s="30">
        <v>18</v>
      </c>
    </row>
    <row r="41" spans="1:13" ht="12.75" customHeight="1" x14ac:dyDescent="0.2">
      <c r="A41" s="85" t="s">
        <v>53</v>
      </c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7"/>
    </row>
    <row r="42" spans="1:13" ht="12.75" customHeight="1" x14ac:dyDescent="0.2">
      <c r="A42" s="88"/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90"/>
    </row>
    <row r="43" spans="1:13" ht="12.75" customHeight="1" x14ac:dyDescent="0.2">
      <c r="A43" s="91"/>
      <c r="B43" s="92"/>
      <c r="C43" s="92"/>
      <c r="D43" s="92"/>
      <c r="E43" s="92"/>
      <c r="F43" s="92"/>
      <c r="G43" s="92"/>
      <c r="H43" s="92"/>
      <c r="I43" s="92"/>
      <c r="J43" s="92"/>
      <c r="K43" s="92"/>
      <c r="L43" s="92"/>
      <c r="M43" s="93"/>
    </row>
  </sheetData>
  <mergeCells count="3">
    <mergeCell ref="A1:M2"/>
    <mergeCell ref="A3:M4"/>
    <mergeCell ref="A41:M43"/>
  </mergeCells>
  <phoneticPr fontId="5" type="noConversion"/>
  <conditionalFormatting sqref="D11:G14 I11:M14 I23:M39 D24:G39 D23 G23">
    <cfRule type="cellIs" dxfId="491" priority="6" stopIfTrue="1" operator="equal">
      <formula>0</formula>
    </cfRule>
  </conditionalFormatting>
  <conditionalFormatting sqref="H23:H39">
    <cfRule type="cellIs" dxfId="490" priority="5" stopIfTrue="1" operator="equal">
      <formula>0</formula>
    </cfRule>
  </conditionalFormatting>
  <conditionalFormatting sqref="D17:D20 F17:F20 H17:H20 J17:J20 L17:L20">
    <cfRule type="cellIs" dxfId="489" priority="4" stopIfTrue="1" operator="equal">
      <formula>0</formula>
    </cfRule>
  </conditionalFormatting>
  <conditionalFormatting sqref="E17:E20 G17:G20 I17:I20 K17:K20">
    <cfRule type="cellIs" dxfId="488" priority="3" stopIfTrue="1" operator="equal">
      <formula>0</formula>
    </cfRule>
  </conditionalFormatting>
  <conditionalFormatting sqref="E23:F23">
    <cfRule type="cellIs" dxfId="487" priority="2" stopIfTrue="1" operator="equal">
      <formula>0</formula>
    </cfRule>
  </conditionalFormatting>
  <conditionalFormatting sqref="M17:M20">
    <cfRule type="cellIs" dxfId="486" priority="1" stopIfTrue="1" operator="equal">
      <formula>0</formula>
    </cfRule>
  </conditionalFormatting>
  <printOptions gridLines="1"/>
  <pageMargins left="0.75" right="0.75" top="1" bottom="1" header="0.5" footer="0.5"/>
  <pageSetup scale="89"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0">
    <pageSetUpPr fitToPage="1"/>
  </sheetPr>
  <dimension ref="A1:M43"/>
  <sheetViews>
    <sheetView topLeftCell="A10" workbookViewId="0">
      <selection activeCell="N1" sqref="N1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7" width="5.42578125" customWidth="1"/>
    <col min="8" max="8" width="5.42578125" bestFit="1" customWidth="1"/>
    <col min="9" max="9" width="5.42578125" customWidth="1"/>
    <col min="10" max="10" width="8.5703125" bestFit="1" customWidth="1"/>
    <col min="11" max="11" width="6" bestFit="1" customWidth="1"/>
    <col min="12" max="12" width="8.42578125" bestFit="1" customWidth="1"/>
    <col min="13" max="13" width="7.5703125" bestFit="1" customWidth="1"/>
  </cols>
  <sheetData>
    <row r="1" spans="1:13" ht="12.75" customHeight="1" x14ac:dyDescent="0.2">
      <c r="A1" s="94" t="s">
        <v>83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</row>
    <row r="2" spans="1:13" s="1" customFormat="1" ht="12.75" customHeight="1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</row>
    <row r="3" spans="1:13" s="4" customFormat="1" ht="15.75" customHeight="1" x14ac:dyDescent="0.2">
      <c r="A3" s="96" t="s">
        <v>47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8"/>
    </row>
    <row r="4" spans="1:13" s="4" customFormat="1" ht="15.75" customHeight="1" x14ac:dyDescent="0.2">
      <c r="A4" s="99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1"/>
    </row>
    <row r="5" spans="1:13" s="4" customFormat="1" ht="12" x14ac:dyDescent="0.2">
      <c r="A5" s="8"/>
      <c r="B5" s="9"/>
      <c r="C5" s="9" t="s">
        <v>0</v>
      </c>
      <c r="D5" s="9"/>
      <c r="E5" s="9"/>
      <c r="F5" s="9"/>
      <c r="G5" s="9"/>
      <c r="H5" s="9"/>
      <c r="I5" s="9"/>
      <c r="J5" s="9" t="s">
        <v>1</v>
      </c>
      <c r="K5" s="9"/>
      <c r="L5" s="9"/>
      <c r="M5" s="10"/>
    </row>
    <row r="6" spans="1:13" s="4" customFormat="1" ht="12" x14ac:dyDescent="0.2">
      <c r="A6" s="8"/>
      <c r="B6" s="9" t="s">
        <v>2</v>
      </c>
      <c r="C6" s="11" t="s">
        <v>49</v>
      </c>
      <c r="D6" s="9"/>
      <c r="E6" s="9" t="s">
        <v>3</v>
      </c>
      <c r="F6" s="9" t="s">
        <v>3</v>
      </c>
      <c r="G6" s="9" t="s">
        <v>3</v>
      </c>
      <c r="H6" s="9"/>
      <c r="I6" s="9"/>
      <c r="J6" s="9" t="s">
        <v>4</v>
      </c>
      <c r="K6" s="9" t="s">
        <v>5</v>
      </c>
      <c r="L6" s="9"/>
      <c r="M6" s="10"/>
    </row>
    <row r="7" spans="1:13" s="5" customFormat="1" ht="12" x14ac:dyDescent="0.2">
      <c r="A7" s="12"/>
      <c r="B7" s="13" t="s">
        <v>48</v>
      </c>
      <c r="C7" s="13" t="s">
        <v>6</v>
      </c>
      <c r="D7" s="14" t="s">
        <v>45</v>
      </c>
      <c r="E7" s="15" t="s">
        <v>51</v>
      </c>
      <c r="F7" s="14" t="s">
        <v>7</v>
      </c>
      <c r="G7" s="14" t="s">
        <v>8</v>
      </c>
      <c r="H7" s="14" t="s">
        <v>9</v>
      </c>
      <c r="I7" s="14" t="s">
        <v>10</v>
      </c>
      <c r="J7" s="14" t="s">
        <v>11</v>
      </c>
      <c r="K7" s="14" t="s">
        <v>12</v>
      </c>
      <c r="L7" s="14" t="s">
        <v>13</v>
      </c>
      <c r="M7" s="16" t="s">
        <v>14</v>
      </c>
    </row>
    <row r="8" spans="1:13" s="5" customFormat="1" ht="12" x14ac:dyDescent="0.2">
      <c r="A8" s="17" t="s">
        <v>46</v>
      </c>
      <c r="B8" s="77">
        <f>(SUM(B23:B39))+B15+B21</f>
        <v>16</v>
      </c>
      <c r="C8" s="78">
        <f>(B8/$B$40)*1000</f>
        <v>4.8989589712186161</v>
      </c>
      <c r="D8" s="77">
        <f t="shared" ref="D8:M8" si="0">(SUM(D23:D39))+D15+D21</f>
        <v>7</v>
      </c>
      <c r="E8" s="77">
        <f t="shared" si="0"/>
        <v>1</v>
      </c>
      <c r="F8" s="77">
        <f t="shared" si="0"/>
        <v>2</v>
      </c>
      <c r="G8" s="77">
        <f t="shared" si="0"/>
        <v>13</v>
      </c>
      <c r="H8" s="77">
        <f t="shared" si="0"/>
        <v>16</v>
      </c>
      <c r="I8" s="77">
        <f t="shared" si="0"/>
        <v>0</v>
      </c>
      <c r="J8" s="77">
        <f t="shared" si="0"/>
        <v>0</v>
      </c>
      <c r="K8" s="77">
        <f t="shared" si="0"/>
        <v>0</v>
      </c>
      <c r="L8" s="77">
        <f t="shared" si="0"/>
        <v>0</v>
      </c>
      <c r="M8" s="79">
        <f t="shared" si="0"/>
        <v>1</v>
      </c>
    </row>
    <row r="9" spans="1:13" s="5" customFormat="1" ht="12" x14ac:dyDescent="0.2">
      <c r="A9" s="17"/>
      <c r="B9" s="18"/>
      <c r="C9" s="19"/>
      <c r="D9" s="18"/>
      <c r="E9" s="18"/>
      <c r="F9" s="18"/>
      <c r="G9" s="18"/>
      <c r="H9" s="18"/>
      <c r="I9" s="18"/>
      <c r="J9" s="18"/>
      <c r="K9" s="18"/>
      <c r="L9" s="18"/>
      <c r="M9" s="38"/>
    </row>
    <row r="10" spans="1:13" s="2" customFormat="1" ht="12" x14ac:dyDescent="0.2">
      <c r="A10" s="20" t="s">
        <v>15</v>
      </c>
      <c r="B10" s="21"/>
      <c r="C10" s="22"/>
      <c r="D10" s="37"/>
      <c r="E10" s="18"/>
      <c r="F10" s="18"/>
      <c r="G10" s="18"/>
      <c r="H10" s="37"/>
      <c r="I10" s="37"/>
      <c r="J10" s="37"/>
      <c r="K10" s="37"/>
      <c r="L10" s="37"/>
      <c r="M10" s="39"/>
    </row>
    <row r="11" spans="1:13" s="2" customFormat="1" x14ac:dyDescent="0.2">
      <c r="A11" s="23" t="s">
        <v>16</v>
      </c>
      <c r="B11" s="18">
        <f>SUM(E11:G11)</f>
        <v>0</v>
      </c>
      <c r="C11" s="19">
        <f>(B11/$B$40)*1000</f>
        <v>0</v>
      </c>
      <c r="D11" s="40"/>
      <c r="E11" s="40"/>
      <c r="F11" s="40"/>
      <c r="G11" s="40"/>
      <c r="H11" s="40"/>
      <c r="I11" s="53"/>
      <c r="J11" s="53"/>
      <c r="K11" s="53"/>
      <c r="L11" s="53"/>
      <c r="M11" s="51"/>
    </row>
    <row r="12" spans="1:13" s="2" customFormat="1" x14ac:dyDescent="0.2">
      <c r="A12" s="23" t="s">
        <v>17</v>
      </c>
      <c r="B12" s="18">
        <f>SUM(E12:G12)</f>
        <v>0</v>
      </c>
      <c r="C12" s="19">
        <f>(B12/$B$40)*1000</f>
        <v>0</v>
      </c>
      <c r="D12" s="41"/>
      <c r="E12" s="41"/>
      <c r="F12" s="41"/>
      <c r="G12" s="41"/>
      <c r="H12" s="41"/>
      <c r="I12" s="54"/>
      <c r="J12" s="54"/>
      <c r="K12" s="54"/>
      <c r="L12" s="54"/>
      <c r="M12" s="52"/>
    </row>
    <row r="13" spans="1:13" s="2" customFormat="1" x14ac:dyDescent="0.2">
      <c r="A13" s="23" t="s">
        <v>19</v>
      </c>
      <c r="B13" s="18">
        <f>SUM(E13:G13)</f>
        <v>1</v>
      </c>
      <c r="C13" s="19">
        <f>(B13/$B$40)*1000</f>
        <v>0.30618493570116351</v>
      </c>
      <c r="D13" s="41"/>
      <c r="E13" s="41"/>
      <c r="F13" s="41"/>
      <c r="G13" s="41">
        <v>1</v>
      </c>
      <c r="H13" s="41">
        <v>1</v>
      </c>
      <c r="I13" s="54"/>
      <c r="J13" s="54"/>
      <c r="K13" s="54"/>
      <c r="L13" s="54"/>
      <c r="M13" s="52"/>
    </row>
    <row r="14" spans="1:13" s="2" customFormat="1" x14ac:dyDescent="0.2">
      <c r="A14" s="23" t="s">
        <v>20</v>
      </c>
      <c r="B14" s="18">
        <f>SUM(E14:G14)</f>
        <v>0</v>
      </c>
      <c r="C14" s="19">
        <f>(B14/$B$40)*1000</f>
        <v>0</v>
      </c>
      <c r="D14" s="41"/>
      <c r="E14" s="41"/>
      <c r="F14" s="41"/>
      <c r="G14" s="41"/>
      <c r="H14" s="41"/>
      <c r="I14" s="54"/>
      <c r="J14" s="54"/>
      <c r="K14" s="54"/>
      <c r="L14" s="54"/>
      <c r="M14" s="52"/>
    </row>
    <row r="15" spans="1:13" s="6" customFormat="1" ht="12" x14ac:dyDescent="0.2">
      <c r="A15" s="80" t="s">
        <v>21</v>
      </c>
      <c r="B15" s="83">
        <f>SUM(B11:B14)</f>
        <v>1</v>
      </c>
      <c r="C15" s="78">
        <f>(B15/B40)*1000</f>
        <v>0.30618493570116351</v>
      </c>
      <c r="D15" s="83">
        <f t="shared" ref="D15:M15" si="1">SUM(D11:D14)</f>
        <v>0</v>
      </c>
      <c r="E15" s="83">
        <f t="shared" si="1"/>
        <v>0</v>
      </c>
      <c r="F15" s="83">
        <f t="shared" si="1"/>
        <v>0</v>
      </c>
      <c r="G15" s="83">
        <f t="shared" si="1"/>
        <v>1</v>
      </c>
      <c r="H15" s="83">
        <f t="shared" si="1"/>
        <v>1</v>
      </c>
      <c r="I15" s="83">
        <f t="shared" si="1"/>
        <v>0</v>
      </c>
      <c r="J15" s="83">
        <f t="shared" si="1"/>
        <v>0</v>
      </c>
      <c r="K15" s="83">
        <f t="shared" si="1"/>
        <v>0</v>
      </c>
      <c r="L15" s="83">
        <f t="shared" si="1"/>
        <v>0</v>
      </c>
      <c r="M15" s="84">
        <f t="shared" si="1"/>
        <v>0</v>
      </c>
    </row>
    <row r="16" spans="1:13" s="6" customFormat="1" ht="12" x14ac:dyDescent="0.2">
      <c r="A16" s="24" t="s">
        <v>22</v>
      </c>
      <c r="B16" s="36"/>
      <c r="C16" s="25"/>
      <c r="D16" s="36"/>
      <c r="E16" s="36"/>
      <c r="F16" s="36"/>
      <c r="G16" s="36"/>
      <c r="H16" s="36"/>
      <c r="I16" s="36"/>
      <c r="J16" s="36"/>
      <c r="K16" s="36"/>
      <c r="L16" s="36"/>
      <c r="M16" s="42"/>
    </row>
    <row r="17" spans="1:13" s="2" customFormat="1" x14ac:dyDescent="0.2">
      <c r="A17" s="23" t="s">
        <v>23</v>
      </c>
      <c r="B17" s="18">
        <f>SUM(E17:G17)</f>
        <v>0</v>
      </c>
      <c r="C17" s="19">
        <f>(B17/$B$40)*1000</f>
        <v>0</v>
      </c>
      <c r="D17" s="41"/>
      <c r="E17" s="41"/>
      <c r="F17" s="41"/>
      <c r="G17" s="41"/>
      <c r="H17" s="41"/>
      <c r="I17" s="41"/>
      <c r="J17" s="41"/>
      <c r="K17" s="41"/>
      <c r="L17" s="41"/>
      <c r="M17" s="49"/>
    </row>
    <row r="18" spans="1:13" s="2" customFormat="1" x14ac:dyDescent="0.2">
      <c r="A18" s="23" t="s">
        <v>24</v>
      </c>
      <c r="B18" s="18">
        <f>SUM(E18:G18)</f>
        <v>0</v>
      </c>
      <c r="C18" s="19">
        <f>(B18/$B$40)*1000</f>
        <v>0</v>
      </c>
      <c r="D18" s="41"/>
      <c r="E18" s="41"/>
      <c r="F18" s="41"/>
      <c r="G18" s="41"/>
      <c r="H18" s="41"/>
      <c r="I18" s="41"/>
      <c r="J18" s="41"/>
      <c r="K18" s="41"/>
      <c r="L18" s="41"/>
      <c r="M18" s="49"/>
    </row>
    <row r="19" spans="1:13" s="2" customFormat="1" x14ac:dyDescent="0.2">
      <c r="A19" s="23" t="s">
        <v>25</v>
      </c>
      <c r="B19" s="18">
        <f>SUM(E19:G19)</f>
        <v>1</v>
      </c>
      <c r="C19" s="19">
        <f>(B19/$B$40)*1000</f>
        <v>0.30618493570116351</v>
      </c>
      <c r="D19" s="41"/>
      <c r="E19" s="41"/>
      <c r="F19" s="41"/>
      <c r="G19" s="41">
        <v>1</v>
      </c>
      <c r="H19" s="41">
        <v>1</v>
      </c>
      <c r="I19" s="41"/>
      <c r="J19" s="41"/>
      <c r="K19" s="41"/>
      <c r="L19" s="41"/>
      <c r="M19" s="49"/>
    </row>
    <row r="20" spans="1:13" s="2" customFormat="1" x14ac:dyDescent="0.2">
      <c r="A20" s="23" t="s">
        <v>26</v>
      </c>
      <c r="B20" s="18">
        <f>SUM(E20:G20)</f>
        <v>0</v>
      </c>
      <c r="C20" s="19">
        <f>(B20/$B$40)*1000</f>
        <v>0</v>
      </c>
      <c r="D20" s="41"/>
      <c r="E20" s="41"/>
      <c r="F20" s="41"/>
      <c r="G20" s="41"/>
      <c r="H20" s="41"/>
      <c r="I20" s="41"/>
      <c r="J20" s="41"/>
      <c r="K20" s="41"/>
      <c r="L20" s="41"/>
      <c r="M20" s="49"/>
    </row>
    <row r="21" spans="1:13" s="2" customFormat="1" ht="12" x14ac:dyDescent="0.2">
      <c r="A21" s="80" t="s">
        <v>27</v>
      </c>
      <c r="B21" s="77">
        <f>SUM(B17:B20)</f>
        <v>1</v>
      </c>
      <c r="C21" s="78">
        <f>(B21/$B$40)*1000</f>
        <v>0.30618493570116351</v>
      </c>
      <c r="D21" s="83">
        <f>SUM(D17:D20)</f>
        <v>0</v>
      </c>
      <c r="E21" s="83">
        <f t="shared" ref="E21:M21" si="2">SUM(E17:E20)</f>
        <v>0</v>
      </c>
      <c r="F21" s="83">
        <f t="shared" si="2"/>
        <v>0</v>
      </c>
      <c r="G21" s="83">
        <f t="shared" si="2"/>
        <v>1</v>
      </c>
      <c r="H21" s="83">
        <f t="shared" si="2"/>
        <v>1</v>
      </c>
      <c r="I21" s="83">
        <f t="shared" si="2"/>
        <v>0</v>
      </c>
      <c r="J21" s="83">
        <f t="shared" si="2"/>
        <v>0</v>
      </c>
      <c r="K21" s="83">
        <f t="shared" si="2"/>
        <v>0</v>
      </c>
      <c r="L21" s="83">
        <f t="shared" si="2"/>
        <v>0</v>
      </c>
      <c r="M21" s="84">
        <f t="shared" si="2"/>
        <v>0</v>
      </c>
    </row>
    <row r="22" spans="1:13" s="2" customFormat="1" ht="12" x14ac:dyDescent="0.2">
      <c r="A22" s="20" t="s">
        <v>28</v>
      </c>
      <c r="B22" s="37"/>
      <c r="C22" s="22"/>
      <c r="D22" s="18"/>
      <c r="E22" s="18"/>
      <c r="F22" s="18"/>
      <c r="G22" s="18"/>
      <c r="H22" s="18"/>
      <c r="I22" s="37"/>
      <c r="J22" s="37"/>
      <c r="K22" s="37"/>
      <c r="L22" s="37"/>
      <c r="M22" s="39"/>
    </row>
    <row r="23" spans="1:13" s="2" customFormat="1" x14ac:dyDescent="0.2">
      <c r="A23" s="26" t="s">
        <v>29</v>
      </c>
      <c r="B23" s="18">
        <f>SUM(E23:G23)</f>
        <v>6</v>
      </c>
      <c r="C23" s="19">
        <f t="shared" ref="C23:C39" si="3">(B23/$B$40)*1000</f>
        <v>1.8371096142069809</v>
      </c>
      <c r="D23" s="40">
        <v>2</v>
      </c>
      <c r="E23" s="40">
        <v>1</v>
      </c>
      <c r="F23" s="40"/>
      <c r="G23" s="40">
        <v>5</v>
      </c>
      <c r="H23" s="40">
        <v>6</v>
      </c>
      <c r="I23" s="40"/>
      <c r="J23" s="40"/>
      <c r="K23" s="40"/>
      <c r="L23" s="40"/>
      <c r="M23" s="48">
        <v>1</v>
      </c>
    </row>
    <row r="24" spans="1:13" s="2" customFormat="1" x14ac:dyDescent="0.2">
      <c r="A24" s="26" t="s">
        <v>30</v>
      </c>
      <c r="B24" s="18">
        <f t="shared" ref="B24:B39" si="4">SUM(E24:G24)</f>
        <v>0</v>
      </c>
      <c r="C24" s="19">
        <f t="shared" si="3"/>
        <v>0</v>
      </c>
      <c r="D24" s="41"/>
      <c r="E24" s="54"/>
      <c r="F24" s="54"/>
      <c r="G24" s="41"/>
      <c r="H24" s="41"/>
      <c r="I24" s="41"/>
      <c r="J24" s="41"/>
      <c r="K24" s="41"/>
      <c r="L24" s="41"/>
      <c r="M24" s="49"/>
    </row>
    <row r="25" spans="1:13" s="2" customFormat="1" x14ac:dyDescent="0.2">
      <c r="A25" s="26" t="s">
        <v>31</v>
      </c>
      <c r="B25" s="18">
        <f t="shared" si="4"/>
        <v>0</v>
      </c>
      <c r="C25" s="19">
        <f t="shared" si="3"/>
        <v>0</v>
      </c>
      <c r="D25" s="41"/>
      <c r="E25" s="54"/>
      <c r="F25" s="54"/>
      <c r="G25" s="41"/>
      <c r="H25" s="41"/>
      <c r="I25" s="41"/>
      <c r="J25" s="41"/>
      <c r="K25" s="41"/>
      <c r="L25" s="41"/>
      <c r="M25" s="49"/>
    </row>
    <row r="26" spans="1:13" s="2" customFormat="1" x14ac:dyDescent="0.2">
      <c r="A26" s="26" t="s">
        <v>32</v>
      </c>
      <c r="B26" s="18">
        <f t="shared" si="4"/>
        <v>0</v>
      </c>
      <c r="C26" s="19">
        <f t="shared" si="3"/>
        <v>0</v>
      </c>
      <c r="D26" s="41"/>
      <c r="E26" s="54"/>
      <c r="F26" s="54"/>
      <c r="G26" s="41"/>
      <c r="H26" s="41"/>
      <c r="I26" s="41"/>
      <c r="J26" s="41"/>
      <c r="K26" s="41"/>
      <c r="L26" s="41"/>
      <c r="M26" s="49"/>
    </row>
    <row r="27" spans="1:13" s="2" customFormat="1" x14ac:dyDescent="0.2">
      <c r="A27" s="26" t="s">
        <v>33</v>
      </c>
      <c r="B27" s="18">
        <f t="shared" si="4"/>
        <v>0</v>
      </c>
      <c r="C27" s="19">
        <f t="shared" si="3"/>
        <v>0</v>
      </c>
      <c r="D27" s="41"/>
      <c r="E27" s="54"/>
      <c r="F27" s="54"/>
      <c r="G27" s="41"/>
      <c r="H27" s="41"/>
      <c r="I27" s="41"/>
      <c r="J27" s="41"/>
      <c r="K27" s="41"/>
      <c r="L27" s="41"/>
      <c r="M27" s="49"/>
    </row>
    <row r="28" spans="1:13" s="2" customFormat="1" x14ac:dyDescent="0.2">
      <c r="A28" s="26" t="s">
        <v>34</v>
      </c>
      <c r="B28" s="18">
        <f t="shared" si="4"/>
        <v>0</v>
      </c>
      <c r="C28" s="19">
        <f t="shared" si="3"/>
        <v>0</v>
      </c>
      <c r="D28" s="41"/>
      <c r="E28" s="54"/>
      <c r="F28" s="54"/>
      <c r="G28" s="41"/>
      <c r="H28" s="41"/>
      <c r="I28" s="41"/>
      <c r="J28" s="41"/>
      <c r="K28" s="41"/>
      <c r="L28" s="41"/>
      <c r="M28" s="49"/>
    </row>
    <row r="29" spans="1:13" s="2" customFormat="1" x14ac:dyDescent="0.2">
      <c r="A29" s="26" t="s">
        <v>35</v>
      </c>
      <c r="B29" s="18">
        <f t="shared" si="4"/>
        <v>0</v>
      </c>
      <c r="C29" s="19">
        <f t="shared" si="3"/>
        <v>0</v>
      </c>
      <c r="D29" s="41"/>
      <c r="E29" s="54"/>
      <c r="F29" s="54"/>
      <c r="G29" s="41"/>
      <c r="H29" s="41"/>
      <c r="I29" s="41"/>
      <c r="J29" s="41"/>
      <c r="K29" s="41"/>
      <c r="L29" s="41"/>
      <c r="M29" s="49"/>
    </row>
    <row r="30" spans="1:13" s="2" customFormat="1" x14ac:dyDescent="0.2">
      <c r="A30" s="26" t="s">
        <v>36</v>
      </c>
      <c r="B30" s="18">
        <f t="shared" si="4"/>
        <v>0</v>
      </c>
      <c r="C30" s="19">
        <f t="shared" si="3"/>
        <v>0</v>
      </c>
      <c r="D30" s="41"/>
      <c r="E30" s="54"/>
      <c r="F30" s="54"/>
      <c r="G30" s="41"/>
      <c r="H30" s="41"/>
      <c r="I30" s="41"/>
      <c r="J30" s="41"/>
      <c r="K30" s="41"/>
      <c r="L30" s="41"/>
      <c r="M30" s="49"/>
    </row>
    <row r="31" spans="1:13" s="2" customFormat="1" x14ac:dyDescent="0.2">
      <c r="A31" s="26" t="s">
        <v>37</v>
      </c>
      <c r="B31" s="18">
        <f t="shared" si="4"/>
        <v>0</v>
      </c>
      <c r="C31" s="19">
        <f t="shared" si="3"/>
        <v>0</v>
      </c>
      <c r="D31" s="41"/>
      <c r="E31" s="54"/>
      <c r="F31" s="54"/>
      <c r="G31" s="41"/>
      <c r="H31" s="41"/>
      <c r="I31" s="41"/>
      <c r="J31" s="41"/>
      <c r="K31" s="41"/>
      <c r="L31" s="41"/>
      <c r="M31" s="49"/>
    </row>
    <row r="32" spans="1:13" s="2" customFormat="1" x14ac:dyDescent="0.2">
      <c r="A32" s="26" t="s">
        <v>38</v>
      </c>
      <c r="B32" s="18">
        <f t="shared" si="4"/>
        <v>4</v>
      </c>
      <c r="C32" s="19">
        <f t="shared" si="3"/>
        <v>1.224739742804654</v>
      </c>
      <c r="D32" s="41">
        <v>4</v>
      </c>
      <c r="E32" s="54"/>
      <c r="F32" s="54">
        <v>1</v>
      </c>
      <c r="G32" s="41">
        <v>3</v>
      </c>
      <c r="H32" s="41">
        <v>4</v>
      </c>
      <c r="I32" s="41"/>
      <c r="J32" s="41"/>
      <c r="K32" s="41"/>
      <c r="L32" s="41"/>
      <c r="M32" s="49"/>
    </row>
    <row r="33" spans="1:13" s="2" customFormat="1" x14ac:dyDescent="0.2">
      <c r="A33" s="23" t="s">
        <v>18</v>
      </c>
      <c r="B33" s="18">
        <f t="shared" si="4"/>
        <v>0</v>
      </c>
      <c r="C33" s="19">
        <f>(B33/$B$40)*1000</f>
        <v>0</v>
      </c>
      <c r="D33" s="41"/>
      <c r="E33" s="54"/>
      <c r="F33" s="54"/>
      <c r="G33" s="41"/>
      <c r="H33" s="41"/>
      <c r="I33" s="41"/>
      <c r="J33" s="41"/>
      <c r="K33" s="41"/>
      <c r="L33" s="41"/>
      <c r="M33" s="49"/>
    </row>
    <row r="34" spans="1:13" s="2" customFormat="1" x14ac:dyDescent="0.2">
      <c r="A34" s="26" t="s">
        <v>39</v>
      </c>
      <c r="B34" s="18">
        <f t="shared" si="4"/>
        <v>2</v>
      </c>
      <c r="C34" s="19">
        <f t="shared" si="3"/>
        <v>0.61236987140232702</v>
      </c>
      <c r="D34" s="41">
        <v>1</v>
      </c>
      <c r="E34" s="54"/>
      <c r="F34" s="54">
        <v>1</v>
      </c>
      <c r="G34" s="43">
        <v>1</v>
      </c>
      <c r="H34" s="41">
        <v>2</v>
      </c>
      <c r="I34" s="41"/>
      <c r="J34" s="41"/>
      <c r="K34" s="41"/>
      <c r="L34" s="41"/>
      <c r="M34" s="49"/>
    </row>
    <row r="35" spans="1:13" s="2" customFormat="1" x14ac:dyDescent="0.2">
      <c r="A35" s="26" t="s">
        <v>40</v>
      </c>
      <c r="B35" s="18">
        <f t="shared" si="4"/>
        <v>0</v>
      </c>
      <c r="C35" s="19">
        <f t="shared" si="3"/>
        <v>0</v>
      </c>
      <c r="D35" s="41"/>
      <c r="E35" s="54"/>
      <c r="F35" s="54"/>
      <c r="G35" s="43"/>
      <c r="H35" s="41"/>
      <c r="I35" s="41"/>
      <c r="J35" s="41"/>
      <c r="K35" s="41"/>
      <c r="L35" s="41"/>
      <c r="M35" s="49"/>
    </row>
    <row r="36" spans="1:13" s="2" customFormat="1" x14ac:dyDescent="0.2">
      <c r="A36" s="26" t="s">
        <v>41</v>
      </c>
      <c r="B36" s="18">
        <f t="shared" si="4"/>
        <v>0</v>
      </c>
      <c r="C36" s="19">
        <f t="shared" si="3"/>
        <v>0</v>
      </c>
      <c r="D36" s="41"/>
      <c r="E36" s="54"/>
      <c r="F36" s="54"/>
      <c r="G36" s="43"/>
      <c r="H36" s="41"/>
      <c r="I36" s="41"/>
      <c r="J36" s="41"/>
      <c r="K36" s="41"/>
      <c r="L36" s="41"/>
      <c r="M36" s="49"/>
    </row>
    <row r="37" spans="1:13" s="2" customFormat="1" x14ac:dyDescent="0.2">
      <c r="A37" s="26" t="s">
        <v>42</v>
      </c>
      <c r="B37" s="18">
        <f t="shared" si="4"/>
        <v>0</v>
      </c>
      <c r="C37" s="19">
        <f t="shared" si="3"/>
        <v>0</v>
      </c>
      <c r="D37" s="41"/>
      <c r="E37" s="54"/>
      <c r="F37" s="54"/>
      <c r="G37" s="43"/>
      <c r="H37" s="41"/>
      <c r="I37" s="41"/>
      <c r="J37" s="41"/>
      <c r="K37" s="41"/>
      <c r="L37" s="41"/>
      <c r="M37" s="49"/>
    </row>
    <row r="38" spans="1:13" s="2" customFormat="1" x14ac:dyDescent="0.2">
      <c r="A38" s="26" t="s">
        <v>43</v>
      </c>
      <c r="B38" s="18">
        <f t="shared" si="4"/>
        <v>2</v>
      </c>
      <c r="C38" s="19">
        <f t="shared" si="3"/>
        <v>0.61236987140232702</v>
      </c>
      <c r="D38" s="41"/>
      <c r="E38" s="54"/>
      <c r="F38" s="54"/>
      <c r="G38" s="43">
        <v>2</v>
      </c>
      <c r="H38" s="41">
        <v>2</v>
      </c>
      <c r="I38" s="41"/>
      <c r="J38" s="41"/>
      <c r="K38" s="41"/>
      <c r="L38" s="41"/>
      <c r="M38" s="49"/>
    </row>
    <row r="39" spans="1:13" s="2" customFormat="1" x14ac:dyDescent="0.2">
      <c r="A39" s="26" t="s">
        <v>44</v>
      </c>
      <c r="B39" s="18">
        <f t="shared" si="4"/>
        <v>0</v>
      </c>
      <c r="C39" s="19">
        <f t="shared" si="3"/>
        <v>0</v>
      </c>
      <c r="D39" s="41"/>
      <c r="E39" s="54"/>
      <c r="F39" s="54"/>
      <c r="G39" s="41"/>
      <c r="H39" s="41"/>
      <c r="I39" s="41"/>
      <c r="J39" s="41"/>
      <c r="K39" s="41"/>
      <c r="L39" s="41"/>
      <c r="M39" s="50"/>
    </row>
    <row r="40" spans="1:13" s="3" customFormat="1" ht="12" x14ac:dyDescent="0.2">
      <c r="A40" s="27" t="s">
        <v>52</v>
      </c>
      <c r="B40" s="28">
        <f>SUM(E40:G40)</f>
        <v>3266</v>
      </c>
      <c r="C40" s="29"/>
      <c r="D40" s="28">
        <v>1613</v>
      </c>
      <c r="E40" s="28">
        <v>1361</v>
      </c>
      <c r="F40" s="28">
        <v>933</v>
      </c>
      <c r="G40" s="28">
        <v>972</v>
      </c>
      <c r="H40" s="28">
        <v>3132</v>
      </c>
      <c r="I40" s="28">
        <v>64</v>
      </c>
      <c r="J40" s="28">
        <v>33</v>
      </c>
      <c r="K40" s="28">
        <v>37</v>
      </c>
      <c r="L40" s="28"/>
      <c r="M40" s="30">
        <v>354</v>
      </c>
    </row>
    <row r="41" spans="1:13" ht="12.75" customHeight="1" x14ac:dyDescent="0.2">
      <c r="A41" s="85" t="s">
        <v>53</v>
      </c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7"/>
    </row>
    <row r="42" spans="1:13" ht="12.75" customHeight="1" x14ac:dyDescent="0.2">
      <c r="A42" s="88"/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90"/>
    </row>
    <row r="43" spans="1:13" ht="12.75" customHeight="1" x14ac:dyDescent="0.2">
      <c r="A43" s="91"/>
      <c r="B43" s="92"/>
      <c r="C43" s="92"/>
      <c r="D43" s="92"/>
      <c r="E43" s="92"/>
      <c r="F43" s="92"/>
      <c r="G43" s="92"/>
      <c r="H43" s="92"/>
      <c r="I43" s="92"/>
      <c r="J43" s="92"/>
      <c r="K43" s="92"/>
      <c r="L43" s="92"/>
      <c r="M43" s="93"/>
    </row>
  </sheetData>
  <mergeCells count="3">
    <mergeCell ref="A41:M43"/>
    <mergeCell ref="A1:M2"/>
    <mergeCell ref="A3:M4"/>
  </mergeCells>
  <phoneticPr fontId="5" type="noConversion"/>
  <conditionalFormatting sqref="D11:G14 I11:M14 I23:M39 D24:G39 D23 G23">
    <cfRule type="cellIs" dxfId="329" priority="6" stopIfTrue="1" operator="equal">
      <formula>0</formula>
    </cfRule>
  </conditionalFormatting>
  <conditionalFormatting sqref="H23:H39">
    <cfRule type="cellIs" dxfId="328" priority="5" stopIfTrue="1" operator="equal">
      <formula>0</formula>
    </cfRule>
  </conditionalFormatting>
  <conditionalFormatting sqref="D17:D20 F17:F20 H17:H20 J17:J20 L17:L20">
    <cfRule type="cellIs" dxfId="327" priority="4" stopIfTrue="1" operator="equal">
      <formula>0</formula>
    </cfRule>
  </conditionalFormatting>
  <conditionalFormatting sqref="E17:E20 G17:G20 I17:I20 K17:K20">
    <cfRule type="cellIs" dxfId="326" priority="3" stopIfTrue="1" operator="equal">
      <formula>0</formula>
    </cfRule>
  </conditionalFormatting>
  <conditionalFormatting sqref="E23:F23">
    <cfRule type="cellIs" dxfId="325" priority="2" stopIfTrue="1" operator="equal">
      <formula>0</formula>
    </cfRule>
  </conditionalFormatting>
  <conditionalFormatting sqref="M17:M20">
    <cfRule type="cellIs" dxfId="324" priority="1" stopIfTrue="1" operator="equal">
      <formula>0</formula>
    </cfRule>
  </conditionalFormatting>
  <printOptions gridLines="1"/>
  <pageMargins left="0.75" right="0.75" top="1" bottom="1" header="0.5" footer="0.5"/>
  <pageSetup scale="88" orientation="landscape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1">
    <pageSetUpPr fitToPage="1"/>
  </sheetPr>
  <dimension ref="A1:M43"/>
  <sheetViews>
    <sheetView topLeftCell="A7" zoomScaleNormal="100" workbookViewId="0">
      <selection activeCell="N1" sqref="N1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7" width="5.42578125" customWidth="1"/>
    <col min="8" max="8" width="5.42578125" bestFit="1" customWidth="1"/>
    <col min="9" max="9" width="5.42578125" customWidth="1"/>
    <col min="10" max="10" width="8.5703125" bestFit="1" customWidth="1"/>
    <col min="11" max="11" width="6" bestFit="1" customWidth="1"/>
    <col min="12" max="12" width="8.42578125" bestFit="1" customWidth="1"/>
    <col min="13" max="13" width="7.5703125" bestFit="1" customWidth="1"/>
  </cols>
  <sheetData>
    <row r="1" spans="1:13" ht="12.75" customHeight="1" x14ac:dyDescent="0.2">
      <c r="A1" s="94" t="s">
        <v>84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</row>
    <row r="2" spans="1:13" s="1" customFormat="1" ht="12.75" customHeight="1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</row>
    <row r="3" spans="1:13" s="4" customFormat="1" ht="15.75" customHeight="1" x14ac:dyDescent="0.2">
      <c r="A3" s="96" t="s">
        <v>47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8"/>
    </row>
    <row r="4" spans="1:13" s="4" customFormat="1" ht="15.75" customHeight="1" x14ac:dyDescent="0.2">
      <c r="A4" s="99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1"/>
    </row>
    <row r="5" spans="1:13" s="4" customFormat="1" ht="12" x14ac:dyDescent="0.2">
      <c r="A5" s="8"/>
      <c r="B5" s="9"/>
      <c r="C5" s="9" t="s">
        <v>0</v>
      </c>
      <c r="D5" s="9"/>
      <c r="E5" s="9"/>
      <c r="F5" s="9"/>
      <c r="G5" s="9"/>
      <c r="H5" s="9"/>
      <c r="I5" s="9"/>
      <c r="J5" s="9" t="s">
        <v>1</v>
      </c>
      <c r="K5" s="9"/>
      <c r="L5" s="9"/>
      <c r="M5" s="10"/>
    </row>
    <row r="6" spans="1:13" s="4" customFormat="1" ht="12" x14ac:dyDescent="0.2">
      <c r="A6" s="8"/>
      <c r="B6" s="9" t="s">
        <v>2</v>
      </c>
      <c r="C6" s="11" t="s">
        <v>49</v>
      </c>
      <c r="D6" s="9"/>
      <c r="E6" s="9" t="s">
        <v>3</v>
      </c>
      <c r="F6" s="9" t="s">
        <v>3</v>
      </c>
      <c r="G6" s="9" t="s">
        <v>3</v>
      </c>
      <c r="H6" s="9"/>
      <c r="I6" s="9"/>
      <c r="J6" s="9" t="s">
        <v>4</v>
      </c>
      <c r="K6" s="9" t="s">
        <v>5</v>
      </c>
      <c r="L6" s="9"/>
      <c r="M6" s="10"/>
    </row>
    <row r="7" spans="1:13" s="5" customFormat="1" ht="12" x14ac:dyDescent="0.2">
      <c r="A7" s="12"/>
      <c r="B7" s="13" t="s">
        <v>48</v>
      </c>
      <c r="C7" s="13" t="s">
        <v>6</v>
      </c>
      <c r="D7" s="14" t="s">
        <v>45</v>
      </c>
      <c r="E7" s="15" t="s">
        <v>51</v>
      </c>
      <c r="F7" s="14" t="s">
        <v>7</v>
      </c>
      <c r="G7" s="14" t="s">
        <v>8</v>
      </c>
      <c r="H7" s="14" t="s">
        <v>9</v>
      </c>
      <c r="I7" s="14" t="s">
        <v>10</v>
      </c>
      <c r="J7" s="14" t="s">
        <v>11</v>
      </c>
      <c r="K7" s="14" t="s">
        <v>12</v>
      </c>
      <c r="L7" s="14" t="s">
        <v>13</v>
      </c>
      <c r="M7" s="16" t="s">
        <v>14</v>
      </c>
    </row>
    <row r="8" spans="1:13" s="5" customFormat="1" ht="12" x14ac:dyDescent="0.2">
      <c r="A8" s="17" t="s">
        <v>46</v>
      </c>
      <c r="B8" s="77">
        <f>(SUM(B23:B39))+B15+B21</f>
        <v>39</v>
      </c>
      <c r="C8" s="78">
        <f>(B8/$B$40)*1000</f>
        <v>9.6153846153846168</v>
      </c>
      <c r="D8" s="77">
        <f t="shared" ref="D8:M8" si="0">(SUM(D23:D39))+D15+D21</f>
        <v>11</v>
      </c>
      <c r="E8" s="77">
        <f t="shared" si="0"/>
        <v>6</v>
      </c>
      <c r="F8" s="77">
        <f t="shared" si="0"/>
        <v>14</v>
      </c>
      <c r="G8" s="77">
        <f t="shared" si="0"/>
        <v>19</v>
      </c>
      <c r="H8" s="77">
        <f t="shared" si="0"/>
        <v>34</v>
      </c>
      <c r="I8" s="77">
        <f t="shared" si="0"/>
        <v>1</v>
      </c>
      <c r="J8" s="77">
        <f t="shared" si="0"/>
        <v>0</v>
      </c>
      <c r="K8" s="77">
        <f t="shared" si="0"/>
        <v>0</v>
      </c>
      <c r="L8" s="77">
        <f t="shared" si="0"/>
        <v>4</v>
      </c>
      <c r="M8" s="79">
        <f t="shared" si="0"/>
        <v>0</v>
      </c>
    </row>
    <row r="9" spans="1:13" s="5" customFormat="1" ht="12" x14ac:dyDescent="0.2">
      <c r="A9" s="17"/>
      <c r="B9" s="18"/>
      <c r="C9" s="19"/>
      <c r="D9" s="18"/>
      <c r="E9" s="18"/>
      <c r="F9" s="18"/>
      <c r="G9" s="18"/>
      <c r="H9" s="18"/>
      <c r="I9" s="18"/>
      <c r="J9" s="18"/>
      <c r="K9" s="18"/>
      <c r="L9" s="18"/>
      <c r="M9" s="38"/>
    </row>
    <row r="10" spans="1:13" s="2" customFormat="1" ht="12" x14ac:dyDescent="0.2">
      <c r="A10" s="20" t="s">
        <v>15</v>
      </c>
      <c r="B10" s="21"/>
      <c r="C10" s="22"/>
      <c r="D10" s="37"/>
      <c r="E10" s="18"/>
      <c r="F10" s="18"/>
      <c r="G10" s="18"/>
      <c r="H10" s="37"/>
      <c r="I10" s="37"/>
      <c r="J10" s="37"/>
      <c r="K10" s="37"/>
      <c r="L10" s="37"/>
      <c r="M10" s="39"/>
    </row>
    <row r="11" spans="1:13" s="2" customFormat="1" x14ac:dyDescent="0.2">
      <c r="A11" s="23" t="s">
        <v>16</v>
      </c>
      <c r="B11" s="18">
        <f>SUM(E11:G11)</f>
        <v>1</v>
      </c>
      <c r="C11" s="19">
        <f>(B11/$B$40)*1000</f>
        <v>0.2465483234714004</v>
      </c>
      <c r="D11" s="40"/>
      <c r="E11" s="40"/>
      <c r="F11" s="40"/>
      <c r="G11" s="40">
        <v>1</v>
      </c>
      <c r="H11" s="40">
        <v>1</v>
      </c>
      <c r="I11" s="53"/>
      <c r="J11" s="53"/>
      <c r="K11" s="53"/>
      <c r="L11" s="53"/>
      <c r="M11" s="51"/>
    </row>
    <row r="12" spans="1:13" s="2" customFormat="1" x14ac:dyDescent="0.2">
      <c r="A12" s="23" t="s">
        <v>17</v>
      </c>
      <c r="B12" s="18">
        <f>SUM(E12:G12)</f>
        <v>0</v>
      </c>
      <c r="C12" s="19">
        <f>(B12/$B$40)*1000</f>
        <v>0</v>
      </c>
      <c r="D12" s="41"/>
      <c r="E12" s="41"/>
      <c r="F12" s="41"/>
      <c r="G12" s="41"/>
      <c r="H12" s="41"/>
      <c r="I12" s="54"/>
      <c r="J12" s="54"/>
      <c r="K12" s="54"/>
      <c r="L12" s="54"/>
      <c r="M12" s="52"/>
    </row>
    <row r="13" spans="1:13" s="2" customFormat="1" x14ac:dyDescent="0.2">
      <c r="A13" s="23" t="s">
        <v>19</v>
      </c>
      <c r="B13" s="18">
        <f>SUM(E13:G13)</f>
        <v>0</v>
      </c>
      <c r="C13" s="19">
        <f>(B13/$B$40)*1000</f>
        <v>0</v>
      </c>
      <c r="D13" s="41"/>
      <c r="E13" s="41"/>
      <c r="F13" s="41"/>
      <c r="G13" s="41"/>
      <c r="H13" s="41"/>
      <c r="I13" s="54"/>
      <c r="J13" s="54"/>
      <c r="K13" s="54"/>
      <c r="L13" s="54"/>
      <c r="M13" s="52"/>
    </row>
    <row r="14" spans="1:13" s="2" customFormat="1" x14ac:dyDescent="0.2">
      <c r="A14" s="23" t="s">
        <v>20</v>
      </c>
      <c r="B14" s="18">
        <f>SUM(E14:G14)</f>
        <v>0</v>
      </c>
      <c r="C14" s="19">
        <f>(B14/$B$40)*1000</f>
        <v>0</v>
      </c>
      <c r="D14" s="41"/>
      <c r="E14" s="41"/>
      <c r="F14" s="41"/>
      <c r="G14" s="41"/>
      <c r="H14" s="41"/>
      <c r="I14" s="54"/>
      <c r="J14" s="54"/>
      <c r="K14" s="54"/>
      <c r="L14" s="54"/>
      <c r="M14" s="52"/>
    </row>
    <row r="15" spans="1:13" s="6" customFormat="1" ht="12" x14ac:dyDescent="0.2">
      <c r="A15" s="80" t="s">
        <v>21</v>
      </c>
      <c r="B15" s="83">
        <f>SUM(B11:B14)</f>
        <v>1</v>
      </c>
      <c r="C15" s="78">
        <f>(B15/B40)*1000</f>
        <v>0.2465483234714004</v>
      </c>
      <c r="D15" s="83">
        <f t="shared" ref="D15:M15" si="1">SUM(D11:D14)</f>
        <v>0</v>
      </c>
      <c r="E15" s="83">
        <f t="shared" si="1"/>
        <v>0</v>
      </c>
      <c r="F15" s="83">
        <f t="shared" si="1"/>
        <v>0</v>
      </c>
      <c r="G15" s="83">
        <f t="shared" si="1"/>
        <v>1</v>
      </c>
      <c r="H15" s="83">
        <f t="shared" si="1"/>
        <v>1</v>
      </c>
      <c r="I15" s="83">
        <f t="shared" si="1"/>
        <v>0</v>
      </c>
      <c r="J15" s="83">
        <f t="shared" si="1"/>
        <v>0</v>
      </c>
      <c r="K15" s="83">
        <f t="shared" si="1"/>
        <v>0</v>
      </c>
      <c r="L15" s="83">
        <f t="shared" si="1"/>
        <v>0</v>
      </c>
      <c r="M15" s="84">
        <f t="shared" si="1"/>
        <v>0</v>
      </c>
    </row>
    <row r="16" spans="1:13" s="6" customFormat="1" ht="12" x14ac:dyDescent="0.2">
      <c r="A16" s="24" t="s">
        <v>22</v>
      </c>
      <c r="B16" s="36"/>
      <c r="C16" s="25"/>
      <c r="D16" s="36"/>
      <c r="E16" s="36"/>
      <c r="F16" s="36"/>
      <c r="G16" s="36"/>
      <c r="H16" s="36"/>
      <c r="I16" s="36"/>
      <c r="J16" s="36"/>
      <c r="K16" s="36"/>
      <c r="L16" s="36"/>
      <c r="M16" s="42"/>
    </row>
    <row r="17" spans="1:13" s="2" customFormat="1" x14ac:dyDescent="0.2">
      <c r="A17" s="23" t="s">
        <v>23</v>
      </c>
      <c r="B17" s="18">
        <f>SUM(E17:G17)</f>
        <v>0</v>
      </c>
      <c r="C17" s="19">
        <f>(B17/$B$40)*1000</f>
        <v>0</v>
      </c>
      <c r="D17" s="41"/>
      <c r="E17" s="41"/>
      <c r="F17" s="41"/>
      <c r="G17" s="41"/>
      <c r="H17" s="41"/>
      <c r="I17" s="41"/>
      <c r="J17" s="41"/>
      <c r="K17" s="41"/>
      <c r="L17" s="41"/>
      <c r="M17" s="49"/>
    </row>
    <row r="18" spans="1:13" s="2" customFormat="1" x14ac:dyDescent="0.2">
      <c r="A18" s="23" t="s">
        <v>24</v>
      </c>
      <c r="B18" s="18">
        <f>SUM(E18:G18)</f>
        <v>0</v>
      </c>
      <c r="C18" s="19">
        <f>(B18/$B$40)*1000</f>
        <v>0</v>
      </c>
      <c r="D18" s="41"/>
      <c r="E18" s="41"/>
      <c r="F18" s="41"/>
      <c r="G18" s="41"/>
      <c r="H18" s="41"/>
      <c r="I18" s="41"/>
      <c r="J18" s="41"/>
      <c r="K18" s="41"/>
      <c r="L18" s="41"/>
      <c r="M18" s="49"/>
    </row>
    <row r="19" spans="1:13" s="2" customFormat="1" x14ac:dyDescent="0.2">
      <c r="A19" s="23" t="s">
        <v>25</v>
      </c>
      <c r="B19" s="18">
        <f>SUM(E19:G19)</f>
        <v>4</v>
      </c>
      <c r="C19" s="19">
        <f>(B19/$B$40)*1000</f>
        <v>0.98619329388560162</v>
      </c>
      <c r="D19" s="41"/>
      <c r="E19" s="41"/>
      <c r="F19" s="41">
        <v>2</v>
      </c>
      <c r="G19" s="41">
        <v>2</v>
      </c>
      <c r="H19" s="41">
        <v>4</v>
      </c>
      <c r="I19" s="41"/>
      <c r="J19" s="41"/>
      <c r="K19" s="41"/>
      <c r="L19" s="41"/>
      <c r="M19" s="49"/>
    </row>
    <row r="20" spans="1:13" s="2" customFormat="1" x14ac:dyDescent="0.2">
      <c r="A20" s="23" t="s">
        <v>26</v>
      </c>
      <c r="B20" s="18">
        <f>SUM(E20:G20)</f>
        <v>0</v>
      </c>
      <c r="C20" s="19">
        <f>(B20/$B$40)*1000</f>
        <v>0</v>
      </c>
      <c r="D20" s="41"/>
      <c r="E20" s="41"/>
      <c r="F20" s="41"/>
      <c r="G20" s="41"/>
      <c r="H20" s="41"/>
      <c r="I20" s="41"/>
      <c r="J20" s="41"/>
      <c r="K20" s="41"/>
      <c r="L20" s="41"/>
      <c r="M20" s="49"/>
    </row>
    <row r="21" spans="1:13" s="2" customFormat="1" ht="12" x14ac:dyDescent="0.2">
      <c r="A21" s="80" t="s">
        <v>27</v>
      </c>
      <c r="B21" s="77">
        <f>SUM(B17:B20)</f>
        <v>4</v>
      </c>
      <c r="C21" s="78">
        <f>(B21/$B$40)*1000</f>
        <v>0.98619329388560162</v>
      </c>
      <c r="D21" s="83">
        <f>SUM(D17:D20)</f>
        <v>0</v>
      </c>
      <c r="E21" s="83">
        <f t="shared" ref="E21:M21" si="2">SUM(E17:E20)</f>
        <v>0</v>
      </c>
      <c r="F21" s="83">
        <f t="shared" si="2"/>
        <v>2</v>
      </c>
      <c r="G21" s="83">
        <f t="shared" si="2"/>
        <v>2</v>
      </c>
      <c r="H21" s="83">
        <f t="shared" si="2"/>
        <v>4</v>
      </c>
      <c r="I21" s="83">
        <f t="shared" si="2"/>
        <v>0</v>
      </c>
      <c r="J21" s="83">
        <f t="shared" si="2"/>
        <v>0</v>
      </c>
      <c r="K21" s="83">
        <f t="shared" si="2"/>
        <v>0</v>
      </c>
      <c r="L21" s="83">
        <f t="shared" si="2"/>
        <v>0</v>
      </c>
      <c r="M21" s="84">
        <f t="shared" si="2"/>
        <v>0</v>
      </c>
    </row>
    <row r="22" spans="1:13" s="2" customFormat="1" ht="12" x14ac:dyDescent="0.2">
      <c r="A22" s="20" t="s">
        <v>28</v>
      </c>
      <c r="B22" s="37"/>
      <c r="C22" s="22"/>
      <c r="D22" s="18"/>
      <c r="E22" s="18"/>
      <c r="F22" s="18"/>
      <c r="G22" s="18"/>
      <c r="H22" s="18"/>
      <c r="I22" s="37"/>
      <c r="J22" s="37"/>
      <c r="K22" s="37"/>
      <c r="L22" s="37"/>
      <c r="M22" s="39"/>
    </row>
    <row r="23" spans="1:13" s="2" customFormat="1" x14ac:dyDescent="0.2">
      <c r="A23" s="26" t="s">
        <v>29</v>
      </c>
      <c r="B23" s="18">
        <f>SUM(E23:G23)</f>
        <v>8</v>
      </c>
      <c r="C23" s="19">
        <f t="shared" ref="C23:C39" si="3">(B23/$B$40)*1000</f>
        <v>1.9723865877712032</v>
      </c>
      <c r="D23" s="40">
        <v>1</v>
      </c>
      <c r="E23" s="40"/>
      <c r="F23" s="40">
        <v>3</v>
      </c>
      <c r="G23" s="40">
        <v>5</v>
      </c>
      <c r="H23" s="40">
        <v>5</v>
      </c>
      <c r="I23" s="40"/>
      <c r="J23" s="40"/>
      <c r="K23" s="40"/>
      <c r="L23" s="40">
        <v>3</v>
      </c>
      <c r="M23" s="48"/>
    </row>
    <row r="24" spans="1:13" s="2" customFormat="1" x14ac:dyDescent="0.2">
      <c r="A24" s="26" t="s">
        <v>30</v>
      </c>
      <c r="B24" s="18">
        <f t="shared" ref="B24:B39" si="4">SUM(E24:G24)</f>
        <v>0</v>
      </c>
      <c r="C24" s="19">
        <f t="shared" si="3"/>
        <v>0</v>
      </c>
      <c r="D24" s="41"/>
      <c r="E24" s="54"/>
      <c r="F24" s="54"/>
      <c r="G24" s="41"/>
      <c r="H24" s="41"/>
      <c r="I24" s="41"/>
      <c r="J24" s="41"/>
      <c r="K24" s="41"/>
      <c r="L24" s="41"/>
      <c r="M24" s="49"/>
    </row>
    <row r="25" spans="1:13" s="2" customFormat="1" x14ac:dyDescent="0.2">
      <c r="A25" s="26" t="s">
        <v>31</v>
      </c>
      <c r="B25" s="18">
        <f t="shared" si="4"/>
        <v>0</v>
      </c>
      <c r="C25" s="19">
        <f t="shared" si="3"/>
        <v>0</v>
      </c>
      <c r="D25" s="41"/>
      <c r="E25" s="54"/>
      <c r="F25" s="54"/>
      <c r="G25" s="41"/>
      <c r="H25" s="41"/>
      <c r="I25" s="41"/>
      <c r="J25" s="41"/>
      <c r="K25" s="41"/>
      <c r="L25" s="41"/>
      <c r="M25" s="49"/>
    </row>
    <row r="26" spans="1:13" s="2" customFormat="1" x14ac:dyDescent="0.2">
      <c r="A26" s="26" t="s">
        <v>32</v>
      </c>
      <c r="B26" s="18">
        <f t="shared" si="4"/>
        <v>0</v>
      </c>
      <c r="C26" s="19">
        <f t="shared" si="3"/>
        <v>0</v>
      </c>
      <c r="D26" s="41"/>
      <c r="E26" s="54"/>
      <c r="F26" s="54"/>
      <c r="G26" s="41"/>
      <c r="H26" s="41"/>
      <c r="I26" s="41"/>
      <c r="J26" s="41"/>
      <c r="K26" s="41"/>
      <c r="L26" s="41"/>
      <c r="M26" s="49"/>
    </row>
    <row r="27" spans="1:13" s="2" customFormat="1" x14ac:dyDescent="0.2">
      <c r="A27" s="26" t="s">
        <v>33</v>
      </c>
      <c r="B27" s="18">
        <f t="shared" si="4"/>
        <v>0</v>
      </c>
      <c r="C27" s="19">
        <f t="shared" si="3"/>
        <v>0</v>
      </c>
      <c r="D27" s="41"/>
      <c r="E27" s="54"/>
      <c r="F27" s="54"/>
      <c r="G27" s="41"/>
      <c r="H27" s="41"/>
      <c r="I27" s="41"/>
      <c r="J27" s="41"/>
      <c r="K27" s="41"/>
      <c r="L27" s="41"/>
      <c r="M27" s="49"/>
    </row>
    <row r="28" spans="1:13" s="2" customFormat="1" x14ac:dyDescent="0.2">
      <c r="A28" s="26" t="s">
        <v>34</v>
      </c>
      <c r="B28" s="18">
        <f t="shared" si="4"/>
        <v>0</v>
      </c>
      <c r="C28" s="19">
        <f t="shared" si="3"/>
        <v>0</v>
      </c>
      <c r="D28" s="41"/>
      <c r="E28" s="54"/>
      <c r="F28" s="54"/>
      <c r="G28" s="41"/>
      <c r="H28" s="41"/>
      <c r="I28" s="41"/>
      <c r="J28" s="41"/>
      <c r="K28" s="41"/>
      <c r="L28" s="41"/>
      <c r="M28" s="49"/>
    </row>
    <row r="29" spans="1:13" s="2" customFormat="1" x14ac:dyDescent="0.2">
      <c r="A29" s="26" t="s">
        <v>35</v>
      </c>
      <c r="B29" s="18">
        <f t="shared" si="4"/>
        <v>0</v>
      </c>
      <c r="C29" s="19">
        <f t="shared" si="3"/>
        <v>0</v>
      </c>
      <c r="D29" s="41"/>
      <c r="E29" s="54"/>
      <c r="F29" s="54"/>
      <c r="G29" s="41"/>
      <c r="H29" s="41"/>
      <c r="I29" s="41"/>
      <c r="J29" s="41"/>
      <c r="K29" s="41"/>
      <c r="L29" s="41"/>
      <c r="M29" s="49"/>
    </row>
    <row r="30" spans="1:13" s="2" customFormat="1" x14ac:dyDescent="0.2">
      <c r="A30" s="26" t="s">
        <v>36</v>
      </c>
      <c r="B30" s="18">
        <f t="shared" si="4"/>
        <v>0</v>
      </c>
      <c r="C30" s="19">
        <f t="shared" si="3"/>
        <v>0</v>
      </c>
      <c r="D30" s="41"/>
      <c r="E30" s="54"/>
      <c r="F30" s="54"/>
      <c r="G30" s="41"/>
      <c r="H30" s="41"/>
      <c r="I30" s="41"/>
      <c r="J30" s="41"/>
      <c r="K30" s="41"/>
      <c r="L30" s="41"/>
      <c r="M30" s="49"/>
    </row>
    <row r="31" spans="1:13" s="2" customFormat="1" x14ac:dyDescent="0.2">
      <c r="A31" s="26" t="s">
        <v>37</v>
      </c>
      <c r="B31" s="18">
        <f t="shared" si="4"/>
        <v>0</v>
      </c>
      <c r="C31" s="19">
        <f t="shared" si="3"/>
        <v>0</v>
      </c>
      <c r="D31" s="41"/>
      <c r="E31" s="54"/>
      <c r="F31" s="54"/>
      <c r="G31" s="41"/>
      <c r="H31" s="41"/>
      <c r="I31" s="41"/>
      <c r="J31" s="41"/>
      <c r="K31" s="41"/>
      <c r="L31" s="41"/>
      <c r="M31" s="49"/>
    </row>
    <row r="32" spans="1:13" s="2" customFormat="1" x14ac:dyDescent="0.2">
      <c r="A32" s="26" t="s">
        <v>38</v>
      </c>
      <c r="B32" s="18">
        <f t="shared" si="4"/>
        <v>7</v>
      </c>
      <c r="C32" s="19">
        <f t="shared" si="3"/>
        <v>1.7258382642998027</v>
      </c>
      <c r="D32" s="41">
        <v>4</v>
      </c>
      <c r="E32" s="54"/>
      <c r="F32" s="54">
        <v>4</v>
      </c>
      <c r="G32" s="41">
        <v>3</v>
      </c>
      <c r="H32" s="41">
        <v>7</v>
      </c>
      <c r="I32" s="41"/>
      <c r="J32" s="41"/>
      <c r="K32" s="41"/>
      <c r="L32" s="41"/>
      <c r="M32" s="49"/>
    </row>
    <row r="33" spans="1:13" s="2" customFormat="1" x14ac:dyDescent="0.2">
      <c r="A33" s="23" t="s">
        <v>18</v>
      </c>
      <c r="B33" s="18">
        <f t="shared" si="4"/>
        <v>0</v>
      </c>
      <c r="C33" s="19">
        <f>(B33/$B$40)*1000</f>
        <v>0</v>
      </c>
      <c r="D33" s="41"/>
      <c r="E33" s="54"/>
      <c r="F33" s="54"/>
      <c r="G33" s="41"/>
      <c r="H33" s="41"/>
      <c r="I33" s="41"/>
      <c r="J33" s="41"/>
      <c r="K33" s="41"/>
      <c r="L33" s="41"/>
      <c r="M33" s="49"/>
    </row>
    <row r="34" spans="1:13" s="2" customFormat="1" x14ac:dyDescent="0.2">
      <c r="A34" s="26" t="s">
        <v>39</v>
      </c>
      <c r="B34" s="18">
        <f t="shared" si="4"/>
        <v>18</v>
      </c>
      <c r="C34" s="19">
        <f t="shared" si="3"/>
        <v>4.4378698224852071</v>
      </c>
      <c r="D34" s="41">
        <v>6</v>
      </c>
      <c r="E34" s="54">
        <v>6</v>
      </c>
      <c r="F34" s="54">
        <v>5</v>
      </c>
      <c r="G34" s="43">
        <v>7</v>
      </c>
      <c r="H34" s="41">
        <v>17</v>
      </c>
      <c r="I34" s="41">
        <v>1</v>
      </c>
      <c r="J34" s="41"/>
      <c r="K34" s="41"/>
      <c r="L34" s="41"/>
      <c r="M34" s="49"/>
    </row>
    <row r="35" spans="1:13" s="2" customFormat="1" x14ac:dyDescent="0.2">
      <c r="A35" s="26" t="s">
        <v>40</v>
      </c>
      <c r="B35" s="18">
        <f t="shared" si="4"/>
        <v>0</v>
      </c>
      <c r="C35" s="19">
        <f t="shared" si="3"/>
        <v>0</v>
      </c>
      <c r="D35" s="41"/>
      <c r="E35" s="54"/>
      <c r="F35" s="54"/>
      <c r="G35" s="43"/>
      <c r="H35" s="41"/>
      <c r="I35" s="41"/>
      <c r="J35" s="41"/>
      <c r="K35" s="41"/>
      <c r="L35" s="41"/>
      <c r="M35" s="49"/>
    </row>
    <row r="36" spans="1:13" s="2" customFormat="1" x14ac:dyDescent="0.2">
      <c r="A36" s="26" t="s">
        <v>41</v>
      </c>
      <c r="B36" s="18">
        <f t="shared" si="4"/>
        <v>0</v>
      </c>
      <c r="C36" s="19">
        <f t="shared" si="3"/>
        <v>0</v>
      </c>
      <c r="D36" s="41"/>
      <c r="E36" s="54"/>
      <c r="F36" s="54"/>
      <c r="G36" s="43"/>
      <c r="H36" s="41"/>
      <c r="I36" s="41"/>
      <c r="J36" s="41"/>
      <c r="K36" s="41"/>
      <c r="L36" s="41"/>
      <c r="M36" s="49"/>
    </row>
    <row r="37" spans="1:13" s="2" customFormat="1" x14ac:dyDescent="0.2">
      <c r="A37" s="26" t="s">
        <v>42</v>
      </c>
      <c r="B37" s="18">
        <f t="shared" si="4"/>
        <v>0</v>
      </c>
      <c r="C37" s="19">
        <f t="shared" si="3"/>
        <v>0</v>
      </c>
      <c r="D37" s="41"/>
      <c r="E37" s="54"/>
      <c r="F37" s="54"/>
      <c r="G37" s="43"/>
      <c r="H37" s="41"/>
      <c r="I37" s="41"/>
      <c r="J37" s="41"/>
      <c r="K37" s="41"/>
      <c r="L37" s="41"/>
      <c r="M37" s="49"/>
    </row>
    <row r="38" spans="1:13" s="2" customFormat="1" x14ac:dyDescent="0.2">
      <c r="A38" s="26" t="s">
        <v>43</v>
      </c>
      <c r="B38" s="18">
        <f t="shared" si="4"/>
        <v>1</v>
      </c>
      <c r="C38" s="19">
        <f t="shared" si="3"/>
        <v>0.2465483234714004</v>
      </c>
      <c r="D38" s="41"/>
      <c r="E38" s="54"/>
      <c r="F38" s="54"/>
      <c r="G38" s="43">
        <v>1</v>
      </c>
      <c r="H38" s="41"/>
      <c r="I38" s="41"/>
      <c r="J38" s="41"/>
      <c r="K38" s="41"/>
      <c r="L38" s="41">
        <v>1</v>
      </c>
      <c r="M38" s="49"/>
    </row>
    <row r="39" spans="1:13" s="2" customFormat="1" x14ac:dyDescent="0.2">
      <c r="A39" s="26" t="s">
        <v>44</v>
      </c>
      <c r="B39" s="18">
        <f t="shared" si="4"/>
        <v>0</v>
      </c>
      <c r="C39" s="19">
        <f t="shared" si="3"/>
        <v>0</v>
      </c>
      <c r="D39" s="41"/>
      <c r="E39" s="54"/>
      <c r="F39" s="54"/>
      <c r="G39" s="41"/>
      <c r="H39" s="41"/>
      <c r="I39" s="41"/>
      <c r="J39" s="41"/>
      <c r="K39" s="41"/>
      <c r="L39" s="41"/>
      <c r="M39" s="50"/>
    </row>
    <row r="40" spans="1:13" s="3" customFormat="1" ht="12" x14ac:dyDescent="0.2">
      <c r="A40" s="27" t="s">
        <v>52</v>
      </c>
      <c r="B40" s="28">
        <f>SUM(E40:G40)</f>
        <v>4056</v>
      </c>
      <c r="C40" s="29"/>
      <c r="D40" s="28">
        <v>1970</v>
      </c>
      <c r="E40" s="28">
        <v>1685</v>
      </c>
      <c r="F40" s="28">
        <v>1170</v>
      </c>
      <c r="G40" s="28">
        <v>1201</v>
      </c>
      <c r="H40" s="28">
        <v>3911</v>
      </c>
      <c r="I40" s="28">
        <v>89</v>
      </c>
      <c r="J40" s="28">
        <v>31</v>
      </c>
      <c r="K40" s="28">
        <v>25</v>
      </c>
      <c r="L40" s="28"/>
      <c r="M40" s="30">
        <v>163</v>
      </c>
    </row>
    <row r="41" spans="1:13" ht="12.75" customHeight="1" x14ac:dyDescent="0.2">
      <c r="A41" s="85" t="s">
        <v>53</v>
      </c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7"/>
    </row>
    <row r="42" spans="1:13" ht="12.75" customHeight="1" x14ac:dyDescent="0.2">
      <c r="A42" s="88"/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90"/>
    </row>
    <row r="43" spans="1:13" ht="12.75" customHeight="1" x14ac:dyDescent="0.2">
      <c r="A43" s="91"/>
      <c r="B43" s="92"/>
      <c r="C43" s="92"/>
      <c r="D43" s="92"/>
      <c r="E43" s="92"/>
      <c r="F43" s="92"/>
      <c r="G43" s="92"/>
      <c r="H43" s="92"/>
      <c r="I43" s="92"/>
      <c r="J43" s="92"/>
      <c r="K43" s="92"/>
      <c r="L43" s="92"/>
      <c r="M43" s="93"/>
    </row>
  </sheetData>
  <mergeCells count="3">
    <mergeCell ref="A41:M43"/>
    <mergeCell ref="A1:M2"/>
    <mergeCell ref="A3:M4"/>
  </mergeCells>
  <phoneticPr fontId="5" type="noConversion"/>
  <conditionalFormatting sqref="D11:G14 I11:M14 I23:M39 D24:G39 D23 G23">
    <cfRule type="cellIs" dxfId="323" priority="6" stopIfTrue="1" operator="equal">
      <formula>0</formula>
    </cfRule>
  </conditionalFormatting>
  <conditionalFormatting sqref="H23:H39">
    <cfRule type="cellIs" dxfId="322" priority="5" stopIfTrue="1" operator="equal">
      <formula>0</formula>
    </cfRule>
  </conditionalFormatting>
  <conditionalFormatting sqref="D17:D20 F17:F20 H17:H20 J17:J20 L17:L20">
    <cfRule type="cellIs" dxfId="321" priority="4" stopIfTrue="1" operator="equal">
      <formula>0</formula>
    </cfRule>
  </conditionalFormatting>
  <conditionalFormatting sqref="E17:E20 G17:G20 I17:I20 K17:K20">
    <cfRule type="cellIs" dxfId="320" priority="3" stopIfTrue="1" operator="equal">
      <formula>0</formula>
    </cfRule>
  </conditionalFormatting>
  <conditionalFormatting sqref="E23:F23">
    <cfRule type="cellIs" dxfId="319" priority="2" stopIfTrue="1" operator="equal">
      <formula>0</formula>
    </cfRule>
  </conditionalFormatting>
  <conditionalFormatting sqref="M17:M20">
    <cfRule type="cellIs" dxfId="318" priority="1" stopIfTrue="1" operator="equal">
      <formula>0</formula>
    </cfRule>
  </conditionalFormatting>
  <printOptions gridLines="1"/>
  <pageMargins left="0.75" right="0.75" top="1" bottom="1" header="0.5" footer="0.5"/>
  <pageSetup scale="88" orientation="landscape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2">
    <pageSetUpPr fitToPage="1"/>
  </sheetPr>
  <dimension ref="A1:M43"/>
  <sheetViews>
    <sheetView topLeftCell="A4" workbookViewId="0">
      <selection activeCell="N1" sqref="N1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7" width="5.42578125" customWidth="1"/>
    <col min="8" max="8" width="5.42578125" bestFit="1" customWidth="1"/>
    <col min="9" max="9" width="5.42578125" customWidth="1"/>
    <col min="10" max="10" width="8.5703125" bestFit="1" customWidth="1"/>
    <col min="11" max="11" width="6" bestFit="1" customWidth="1"/>
    <col min="12" max="12" width="8.42578125" bestFit="1" customWidth="1"/>
    <col min="13" max="13" width="7.5703125" bestFit="1" customWidth="1"/>
  </cols>
  <sheetData>
    <row r="1" spans="1:13" ht="12.75" customHeight="1" x14ac:dyDescent="0.2">
      <c r="A1" s="94" t="s">
        <v>85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</row>
    <row r="2" spans="1:13" s="1" customFormat="1" ht="12.75" customHeight="1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</row>
    <row r="3" spans="1:13" s="4" customFormat="1" ht="15.75" customHeight="1" x14ac:dyDescent="0.2">
      <c r="A3" s="96" t="s">
        <v>47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8"/>
    </row>
    <row r="4" spans="1:13" s="4" customFormat="1" ht="15.75" customHeight="1" x14ac:dyDescent="0.2">
      <c r="A4" s="99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1"/>
    </row>
    <row r="5" spans="1:13" s="4" customFormat="1" ht="12" x14ac:dyDescent="0.2">
      <c r="A5" s="8"/>
      <c r="B5" s="9"/>
      <c r="C5" s="9" t="s">
        <v>0</v>
      </c>
      <c r="D5" s="9"/>
      <c r="E5" s="9"/>
      <c r="F5" s="9"/>
      <c r="G5" s="9"/>
      <c r="H5" s="9"/>
      <c r="I5" s="9"/>
      <c r="J5" s="9" t="s">
        <v>1</v>
      </c>
      <c r="K5" s="9"/>
      <c r="L5" s="9"/>
      <c r="M5" s="10"/>
    </row>
    <row r="6" spans="1:13" s="4" customFormat="1" ht="12" x14ac:dyDescent="0.2">
      <c r="A6" s="8"/>
      <c r="B6" s="9" t="s">
        <v>2</v>
      </c>
      <c r="C6" s="11" t="s">
        <v>49</v>
      </c>
      <c r="D6" s="9"/>
      <c r="E6" s="9" t="s">
        <v>3</v>
      </c>
      <c r="F6" s="9" t="s">
        <v>3</v>
      </c>
      <c r="G6" s="9" t="s">
        <v>3</v>
      </c>
      <c r="H6" s="9"/>
      <c r="I6" s="9"/>
      <c r="J6" s="9" t="s">
        <v>4</v>
      </c>
      <c r="K6" s="9" t="s">
        <v>5</v>
      </c>
      <c r="L6" s="9"/>
      <c r="M6" s="10"/>
    </row>
    <row r="7" spans="1:13" s="5" customFormat="1" ht="12" x14ac:dyDescent="0.2">
      <c r="A7" s="12"/>
      <c r="B7" s="13" t="s">
        <v>48</v>
      </c>
      <c r="C7" s="13" t="s">
        <v>6</v>
      </c>
      <c r="D7" s="14" t="s">
        <v>45</v>
      </c>
      <c r="E7" s="15" t="s">
        <v>51</v>
      </c>
      <c r="F7" s="14" t="s">
        <v>7</v>
      </c>
      <c r="G7" s="14" t="s">
        <v>8</v>
      </c>
      <c r="H7" s="14" t="s">
        <v>9</v>
      </c>
      <c r="I7" s="14" t="s">
        <v>10</v>
      </c>
      <c r="J7" s="14" t="s">
        <v>11</v>
      </c>
      <c r="K7" s="14" t="s">
        <v>12</v>
      </c>
      <c r="L7" s="14" t="s">
        <v>13</v>
      </c>
      <c r="M7" s="16" t="s">
        <v>14</v>
      </c>
    </row>
    <row r="8" spans="1:13" s="5" customFormat="1" ht="12" x14ac:dyDescent="0.2">
      <c r="A8" s="17" t="s">
        <v>46</v>
      </c>
      <c r="B8" s="77">
        <f>(SUM(B23:B39))+B15+B21</f>
        <v>16</v>
      </c>
      <c r="C8" s="78">
        <f>(B8/$B$40)*1000</f>
        <v>5.3511705685618729</v>
      </c>
      <c r="D8" s="77">
        <f t="shared" ref="D8:M8" si="0">(SUM(D23:D39))+D15+D21</f>
        <v>1</v>
      </c>
      <c r="E8" s="77">
        <f t="shared" si="0"/>
        <v>0</v>
      </c>
      <c r="F8" s="77">
        <f t="shared" si="0"/>
        <v>2</v>
      </c>
      <c r="G8" s="77">
        <f t="shared" si="0"/>
        <v>14</v>
      </c>
      <c r="H8" s="77">
        <f t="shared" si="0"/>
        <v>15</v>
      </c>
      <c r="I8" s="77">
        <f t="shared" si="0"/>
        <v>0</v>
      </c>
      <c r="J8" s="77">
        <f t="shared" si="0"/>
        <v>0</v>
      </c>
      <c r="K8" s="77">
        <f t="shared" si="0"/>
        <v>0</v>
      </c>
      <c r="L8" s="77">
        <f t="shared" si="0"/>
        <v>1</v>
      </c>
      <c r="M8" s="79">
        <f t="shared" si="0"/>
        <v>0</v>
      </c>
    </row>
    <row r="9" spans="1:13" s="5" customFormat="1" ht="12" x14ac:dyDescent="0.2">
      <c r="A9" s="17"/>
      <c r="B9" s="18"/>
      <c r="C9" s="19"/>
      <c r="D9" s="18"/>
      <c r="E9" s="18"/>
      <c r="F9" s="18"/>
      <c r="G9" s="18"/>
      <c r="H9" s="18"/>
      <c r="I9" s="18"/>
      <c r="J9" s="18"/>
      <c r="K9" s="18"/>
      <c r="L9" s="18"/>
      <c r="M9" s="38"/>
    </row>
    <row r="10" spans="1:13" s="2" customFormat="1" ht="12" x14ac:dyDescent="0.2">
      <c r="A10" s="20" t="s">
        <v>15</v>
      </c>
      <c r="B10" s="21"/>
      <c r="C10" s="22"/>
      <c r="D10" s="37"/>
      <c r="E10" s="18"/>
      <c r="F10" s="18"/>
      <c r="G10" s="18"/>
      <c r="H10" s="37"/>
      <c r="I10" s="37"/>
      <c r="J10" s="37"/>
      <c r="K10" s="37"/>
      <c r="L10" s="37"/>
      <c r="M10" s="39"/>
    </row>
    <row r="11" spans="1:13" s="2" customFormat="1" x14ac:dyDescent="0.2">
      <c r="A11" s="23" t="s">
        <v>16</v>
      </c>
      <c r="B11" s="18">
        <f>SUM(E11:G11)</f>
        <v>0</v>
      </c>
      <c r="C11" s="19">
        <f>(B11/$B$40)*1000</f>
        <v>0</v>
      </c>
      <c r="D11" s="40"/>
      <c r="E11" s="40"/>
      <c r="F11" s="40"/>
      <c r="G11" s="40"/>
      <c r="H11" s="40"/>
      <c r="I11" s="53"/>
      <c r="J11" s="53"/>
      <c r="K11" s="53"/>
      <c r="L11" s="53"/>
      <c r="M11" s="51"/>
    </row>
    <row r="12" spans="1:13" s="2" customFormat="1" x14ac:dyDescent="0.2">
      <c r="A12" s="23" t="s">
        <v>17</v>
      </c>
      <c r="B12" s="18">
        <f>SUM(E12:G12)</f>
        <v>0</v>
      </c>
      <c r="C12" s="19">
        <f>(B12/$B$40)*1000</f>
        <v>0</v>
      </c>
      <c r="D12" s="41"/>
      <c r="E12" s="41"/>
      <c r="F12" s="41"/>
      <c r="G12" s="41"/>
      <c r="H12" s="41"/>
      <c r="I12" s="54"/>
      <c r="J12" s="54"/>
      <c r="K12" s="54"/>
      <c r="L12" s="54"/>
      <c r="M12" s="52"/>
    </row>
    <row r="13" spans="1:13" s="2" customFormat="1" x14ac:dyDescent="0.2">
      <c r="A13" s="23" t="s">
        <v>19</v>
      </c>
      <c r="B13" s="18">
        <f>SUM(E13:G13)</f>
        <v>1</v>
      </c>
      <c r="C13" s="19">
        <f>(B13/$B$40)*1000</f>
        <v>0.33444816053511706</v>
      </c>
      <c r="D13" s="41"/>
      <c r="E13" s="41"/>
      <c r="F13" s="41">
        <v>1</v>
      </c>
      <c r="G13" s="41"/>
      <c r="H13" s="41">
        <v>1</v>
      </c>
      <c r="I13" s="54"/>
      <c r="J13" s="54"/>
      <c r="K13" s="54"/>
      <c r="L13" s="54"/>
      <c r="M13" s="52"/>
    </row>
    <row r="14" spans="1:13" s="2" customFormat="1" x14ac:dyDescent="0.2">
      <c r="A14" s="23" t="s">
        <v>20</v>
      </c>
      <c r="B14" s="18">
        <f>SUM(E14:G14)</f>
        <v>0</v>
      </c>
      <c r="C14" s="19">
        <f>(B14/$B$40)*1000</f>
        <v>0</v>
      </c>
      <c r="D14" s="41"/>
      <c r="E14" s="41"/>
      <c r="F14" s="41"/>
      <c r="G14" s="41"/>
      <c r="H14" s="41"/>
      <c r="I14" s="54"/>
      <c r="J14" s="54"/>
      <c r="K14" s="54"/>
      <c r="L14" s="54"/>
      <c r="M14" s="52"/>
    </row>
    <row r="15" spans="1:13" s="6" customFormat="1" ht="12" x14ac:dyDescent="0.2">
      <c r="A15" s="80" t="s">
        <v>21</v>
      </c>
      <c r="B15" s="83">
        <f>SUM(B11:B14)</f>
        <v>1</v>
      </c>
      <c r="C15" s="78">
        <f>(B15/B40)*1000</f>
        <v>0.33444816053511706</v>
      </c>
      <c r="D15" s="83">
        <f t="shared" ref="D15:M15" si="1">SUM(D11:D14)</f>
        <v>0</v>
      </c>
      <c r="E15" s="83">
        <f t="shared" si="1"/>
        <v>0</v>
      </c>
      <c r="F15" s="83">
        <f t="shared" si="1"/>
        <v>1</v>
      </c>
      <c r="G15" s="83">
        <f t="shared" si="1"/>
        <v>0</v>
      </c>
      <c r="H15" s="83">
        <f t="shared" si="1"/>
        <v>1</v>
      </c>
      <c r="I15" s="83">
        <f t="shared" si="1"/>
        <v>0</v>
      </c>
      <c r="J15" s="83">
        <f t="shared" si="1"/>
        <v>0</v>
      </c>
      <c r="K15" s="83">
        <f t="shared" si="1"/>
        <v>0</v>
      </c>
      <c r="L15" s="83">
        <f t="shared" si="1"/>
        <v>0</v>
      </c>
      <c r="M15" s="84">
        <f t="shared" si="1"/>
        <v>0</v>
      </c>
    </row>
    <row r="16" spans="1:13" s="6" customFormat="1" ht="12" x14ac:dyDescent="0.2">
      <c r="A16" s="24" t="s">
        <v>22</v>
      </c>
      <c r="B16" s="36"/>
      <c r="C16" s="25"/>
      <c r="D16" s="36"/>
      <c r="E16" s="36"/>
      <c r="F16" s="36"/>
      <c r="G16" s="36"/>
      <c r="H16" s="36"/>
      <c r="I16" s="36"/>
      <c r="J16" s="36"/>
      <c r="K16" s="36"/>
      <c r="L16" s="36"/>
      <c r="M16" s="42"/>
    </row>
    <row r="17" spans="1:13" s="2" customFormat="1" x14ac:dyDescent="0.2">
      <c r="A17" s="23" t="s">
        <v>23</v>
      </c>
      <c r="B17" s="18">
        <f>SUM(E17:G17)</f>
        <v>0</v>
      </c>
      <c r="C17" s="19">
        <f>(B17/$B$40)*1000</f>
        <v>0</v>
      </c>
      <c r="D17" s="41"/>
      <c r="E17" s="41"/>
      <c r="F17" s="41"/>
      <c r="G17" s="41"/>
      <c r="H17" s="41"/>
      <c r="I17" s="41"/>
      <c r="J17" s="41"/>
      <c r="K17" s="41"/>
      <c r="L17" s="41"/>
      <c r="M17" s="49"/>
    </row>
    <row r="18" spans="1:13" s="2" customFormat="1" x14ac:dyDescent="0.2">
      <c r="A18" s="23" t="s">
        <v>24</v>
      </c>
      <c r="B18" s="18">
        <f>SUM(E18:G18)</f>
        <v>1</v>
      </c>
      <c r="C18" s="19">
        <f>(B18/$B$40)*1000</f>
        <v>0.33444816053511706</v>
      </c>
      <c r="D18" s="41"/>
      <c r="E18" s="41"/>
      <c r="F18" s="41"/>
      <c r="G18" s="41">
        <v>1</v>
      </c>
      <c r="H18" s="41">
        <v>1</v>
      </c>
      <c r="I18" s="41"/>
      <c r="J18" s="41"/>
      <c r="K18" s="41"/>
      <c r="L18" s="41"/>
      <c r="M18" s="49"/>
    </row>
    <row r="19" spans="1:13" s="2" customFormat="1" x14ac:dyDescent="0.2">
      <c r="A19" s="23" t="s">
        <v>25</v>
      </c>
      <c r="B19" s="18">
        <f>SUM(E19:G19)</f>
        <v>1</v>
      </c>
      <c r="C19" s="19">
        <f>(B19/$B$40)*1000</f>
        <v>0.33444816053511706</v>
      </c>
      <c r="D19" s="41"/>
      <c r="E19" s="41"/>
      <c r="F19" s="41">
        <v>1</v>
      </c>
      <c r="G19" s="41"/>
      <c r="H19" s="41">
        <v>1</v>
      </c>
      <c r="I19" s="41"/>
      <c r="J19" s="41"/>
      <c r="K19" s="41"/>
      <c r="L19" s="41"/>
      <c r="M19" s="49"/>
    </row>
    <row r="20" spans="1:13" s="2" customFormat="1" x14ac:dyDescent="0.2">
      <c r="A20" s="23" t="s">
        <v>26</v>
      </c>
      <c r="B20" s="18">
        <f>SUM(E20:G20)</f>
        <v>0</v>
      </c>
      <c r="C20" s="19">
        <f>(B20/$B$40)*1000</f>
        <v>0</v>
      </c>
      <c r="D20" s="41"/>
      <c r="E20" s="41"/>
      <c r="F20" s="41"/>
      <c r="G20" s="41"/>
      <c r="H20" s="41"/>
      <c r="I20" s="41"/>
      <c r="J20" s="41"/>
      <c r="K20" s="41"/>
      <c r="L20" s="41"/>
      <c r="M20" s="49"/>
    </row>
    <row r="21" spans="1:13" s="2" customFormat="1" ht="12" x14ac:dyDescent="0.2">
      <c r="A21" s="80" t="s">
        <v>27</v>
      </c>
      <c r="B21" s="77">
        <f>SUM(B17:B20)</f>
        <v>2</v>
      </c>
      <c r="C21" s="78">
        <f>(B21/$B$40)*1000</f>
        <v>0.66889632107023411</v>
      </c>
      <c r="D21" s="83">
        <f>SUM(D17:D20)</f>
        <v>0</v>
      </c>
      <c r="E21" s="83">
        <f t="shared" ref="E21:M21" si="2">SUM(E17:E20)</f>
        <v>0</v>
      </c>
      <c r="F21" s="83">
        <f t="shared" si="2"/>
        <v>1</v>
      </c>
      <c r="G21" s="83">
        <f t="shared" si="2"/>
        <v>1</v>
      </c>
      <c r="H21" s="83">
        <f t="shared" si="2"/>
        <v>2</v>
      </c>
      <c r="I21" s="83">
        <f t="shared" si="2"/>
        <v>0</v>
      </c>
      <c r="J21" s="83">
        <f t="shared" si="2"/>
        <v>0</v>
      </c>
      <c r="K21" s="83">
        <f t="shared" si="2"/>
        <v>0</v>
      </c>
      <c r="L21" s="83">
        <f t="shared" si="2"/>
        <v>0</v>
      </c>
      <c r="M21" s="84">
        <f t="shared" si="2"/>
        <v>0</v>
      </c>
    </row>
    <row r="22" spans="1:13" s="2" customFormat="1" ht="12" x14ac:dyDescent="0.2">
      <c r="A22" s="20" t="s">
        <v>28</v>
      </c>
      <c r="B22" s="37"/>
      <c r="C22" s="22"/>
      <c r="D22" s="18"/>
      <c r="E22" s="18"/>
      <c r="F22" s="18"/>
      <c r="G22" s="18"/>
      <c r="H22" s="18"/>
      <c r="I22" s="37"/>
      <c r="J22" s="37"/>
      <c r="K22" s="37"/>
      <c r="L22" s="37"/>
      <c r="M22" s="39"/>
    </row>
    <row r="23" spans="1:13" s="2" customFormat="1" x14ac:dyDescent="0.2">
      <c r="A23" s="26" t="s">
        <v>29</v>
      </c>
      <c r="B23" s="18">
        <f>SUM(E23:G23)</f>
        <v>0</v>
      </c>
      <c r="C23" s="19">
        <f t="shared" ref="C23:C39" si="3">(B23/$B$40)*1000</f>
        <v>0</v>
      </c>
      <c r="D23" s="40"/>
      <c r="E23" s="40"/>
      <c r="F23" s="40"/>
      <c r="G23" s="40"/>
      <c r="H23" s="40"/>
      <c r="I23" s="40"/>
      <c r="J23" s="40"/>
      <c r="K23" s="40"/>
      <c r="L23" s="40"/>
      <c r="M23" s="48"/>
    </row>
    <row r="24" spans="1:13" s="2" customFormat="1" x14ac:dyDescent="0.2">
      <c r="A24" s="26" t="s">
        <v>30</v>
      </c>
      <c r="B24" s="18">
        <f t="shared" ref="B24:B39" si="4">SUM(E24:G24)</f>
        <v>0</v>
      </c>
      <c r="C24" s="19">
        <f t="shared" si="3"/>
        <v>0</v>
      </c>
      <c r="D24" s="41"/>
      <c r="E24" s="54"/>
      <c r="F24" s="54"/>
      <c r="G24" s="41"/>
      <c r="H24" s="41"/>
      <c r="I24" s="41"/>
      <c r="J24" s="41"/>
      <c r="K24" s="41"/>
      <c r="L24" s="41"/>
      <c r="M24" s="49"/>
    </row>
    <row r="25" spans="1:13" s="2" customFormat="1" x14ac:dyDescent="0.2">
      <c r="A25" s="26" t="s">
        <v>31</v>
      </c>
      <c r="B25" s="18">
        <f t="shared" si="4"/>
        <v>2</v>
      </c>
      <c r="C25" s="19">
        <f t="shared" si="3"/>
        <v>0.66889632107023411</v>
      </c>
      <c r="D25" s="41"/>
      <c r="E25" s="54"/>
      <c r="F25" s="54"/>
      <c r="G25" s="41">
        <v>2</v>
      </c>
      <c r="H25" s="41">
        <v>2</v>
      </c>
      <c r="I25" s="41"/>
      <c r="J25" s="41"/>
      <c r="K25" s="41"/>
      <c r="L25" s="41"/>
      <c r="M25" s="49"/>
    </row>
    <row r="26" spans="1:13" s="2" customFormat="1" x14ac:dyDescent="0.2">
      <c r="A26" s="26" t="s">
        <v>32</v>
      </c>
      <c r="B26" s="18">
        <f t="shared" si="4"/>
        <v>0</v>
      </c>
      <c r="C26" s="19">
        <f t="shared" si="3"/>
        <v>0</v>
      </c>
      <c r="D26" s="41"/>
      <c r="E26" s="54"/>
      <c r="F26" s="54"/>
      <c r="G26" s="41"/>
      <c r="H26" s="41"/>
      <c r="I26" s="41"/>
      <c r="J26" s="41"/>
      <c r="K26" s="41"/>
      <c r="L26" s="41"/>
      <c r="M26" s="49"/>
    </row>
    <row r="27" spans="1:13" s="2" customFormat="1" x14ac:dyDescent="0.2">
      <c r="A27" s="26" t="s">
        <v>33</v>
      </c>
      <c r="B27" s="18">
        <f t="shared" si="4"/>
        <v>0</v>
      </c>
      <c r="C27" s="19">
        <f t="shared" si="3"/>
        <v>0</v>
      </c>
      <c r="D27" s="41"/>
      <c r="E27" s="54"/>
      <c r="F27" s="54"/>
      <c r="G27" s="41"/>
      <c r="H27" s="41"/>
      <c r="I27" s="41"/>
      <c r="J27" s="41"/>
      <c r="K27" s="41"/>
      <c r="L27" s="41"/>
      <c r="M27" s="49"/>
    </row>
    <row r="28" spans="1:13" s="2" customFormat="1" x14ac:dyDescent="0.2">
      <c r="A28" s="26" t="s">
        <v>34</v>
      </c>
      <c r="B28" s="18">
        <f t="shared" si="4"/>
        <v>0</v>
      </c>
      <c r="C28" s="19">
        <f t="shared" si="3"/>
        <v>0</v>
      </c>
      <c r="D28" s="41"/>
      <c r="E28" s="54"/>
      <c r="F28" s="54"/>
      <c r="G28" s="41"/>
      <c r="H28" s="41"/>
      <c r="I28" s="41"/>
      <c r="J28" s="41"/>
      <c r="K28" s="41"/>
      <c r="L28" s="41"/>
      <c r="M28" s="49"/>
    </row>
    <row r="29" spans="1:13" s="2" customFormat="1" x14ac:dyDescent="0.2">
      <c r="A29" s="26" t="s">
        <v>35</v>
      </c>
      <c r="B29" s="18">
        <f t="shared" si="4"/>
        <v>0</v>
      </c>
      <c r="C29" s="19">
        <f t="shared" si="3"/>
        <v>0</v>
      </c>
      <c r="D29" s="41"/>
      <c r="E29" s="54"/>
      <c r="F29" s="54"/>
      <c r="G29" s="41"/>
      <c r="H29" s="41"/>
      <c r="I29" s="41"/>
      <c r="J29" s="41"/>
      <c r="K29" s="41"/>
      <c r="L29" s="41"/>
      <c r="M29" s="49"/>
    </row>
    <row r="30" spans="1:13" s="2" customFormat="1" x14ac:dyDescent="0.2">
      <c r="A30" s="26" t="s">
        <v>36</v>
      </c>
      <c r="B30" s="18">
        <f t="shared" si="4"/>
        <v>0</v>
      </c>
      <c r="C30" s="19">
        <f t="shared" si="3"/>
        <v>0</v>
      </c>
      <c r="D30" s="41"/>
      <c r="E30" s="54"/>
      <c r="F30" s="54"/>
      <c r="G30" s="41"/>
      <c r="H30" s="41"/>
      <c r="I30" s="41"/>
      <c r="J30" s="41"/>
      <c r="K30" s="41"/>
      <c r="L30" s="41"/>
      <c r="M30" s="49"/>
    </row>
    <row r="31" spans="1:13" s="2" customFormat="1" x14ac:dyDescent="0.2">
      <c r="A31" s="26" t="s">
        <v>37</v>
      </c>
      <c r="B31" s="18">
        <f t="shared" si="4"/>
        <v>5</v>
      </c>
      <c r="C31" s="19">
        <f t="shared" si="3"/>
        <v>1.6722408026755853</v>
      </c>
      <c r="D31" s="41">
        <v>1</v>
      </c>
      <c r="E31" s="54"/>
      <c r="F31" s="54"/>
      <c r="G31" s="41">
        <v>5</v>
      </c>
      <c r="H31" s="41">
        <v>4</v>
      </c>
      <c r="I31" s="41"/>
      <c r="J31" s="41"/>
      <c r="K31" s="41"/>
      <c r="L31" s="41">
        <v>1</v>
      </c>
      <c r="M31" s="49"/>
    </row>
    <row r="32" spans="1:13" s="2" customFormat="1" x14ac:dyDescent="0.2">
      <c r="A32" s="26" t="s">
        <v>38</v>
      </c>
      <c r="B32" s="18">
        <f t="shared" si="4"/>
        <v>1</v>
      </c>
      <c r="C32" s="19">
        <f t="shared" si="3"/>
        <v>0.33444816053511706</v>
      </c>
      <c r="D32" s="41"/>
      <c r="E32" s="54"/>
      <c r="F32" s="54"/>
      <c r="G32" s="41">
        <v>1</v>
      </c>
      <c r="H32" s="41">
        <v>1</v>
      </c>
      <c r="I32" s="41"/>
      <c r="J32" s="41"/>
      <c r="K32" s="41"/>
      <c r="L32" s="41"/>
      <c r="M32" s="49"/>
    </row>
    <row r="33" spans="1:13" s="2" customFormat="1" x14ac:dyDescent="0.2">
      <c r="A33" s="23" t="s">
        <v>18</v>
      </c>
      <c r="B33" s="18">
        <f t="shared" si="4"/>
        <v>0</v>
      </c>
      <c r="C33" s="19">
        <f>(B33/$B$40)*1000</f>
        <v>0</v>
      </c>
      <c r="D33" s="41"/>
      <c r="E33" s="54"/>
      <c r="F33" s="54"/>
      <c r="G33" s="41"/>
      <c r="H33" s="41"/>
      <c r="I33" s="41"/>
      <c r="J33" s="41"/>
      <c r="K33" s="41"/>
      <c r="L33" s="41"/>
      <c r="M33" s="49"/>
    </row>
    <row r="34" spans="1:13" s="2" customFormat="1" x14ac:dyDescent="0.2">
      <c r="A34" s="26" t="s">
        <v>39</v>
      </c>
      <c r="B34" s="18">
        <f t="shared" si="4"/>
        <v>1</v>
      </c>
      <c r="C34" s="19">
        <f t="shared" si="3"/>
        <v>0.33444816053511706</v>
      </c>
      <c r="D34" s="41"/>
      <c r="E34" s="54"/>
      <c r="F34" s="54"/>
      <c r="G34" s="43">
        <v>1</v>
      </c>
      <c r="H34" s="41">
        <v>1</v>
      </c>
      <c r="I34" s="41"/>
      <c r="J34" s="41"/>
      <c r="K34" s="41"/>
      <c r="L34" s="41"/>
      <c r="M34" s="49"/>
    </row>
    <row r="35" spans="1:13" s="2" customFormat="1" x14ac:dyDescent="0.2">
      <c r="A35" s="26" t="s">
        <v>40</v>
      </c>
      <c r="B35" s="18">
        <f t="shared" si="4"/>
        <v>0</v>
      </c>
      <c r="C35" s="19">
        <f t="shared" si="3"/>
        <v>0</v>
      </c>
      <c r="D35" s="41"/>
      <c r="E35" s="54"/>
      <c r="F35" s="54"/>
      <c r="G35" s="43"/>
      <c r="H35" s="41"/>
      <c r="I35" s="41"/>
      <c r="J35" s="41"/>
      <c r="K35" s="41"/>
      <c r="L35" s="41"/>
      <c r="M35" s="49"/>
    </row>
    <row r="36" spans="1:13" s="2" customFormat="1" x14ac:dyDescent="0.2">
      <c r="A36" s="26" t="s">
        <v>41</v>
      </c>
      <c r="B36" s="18">
        <f t="shared" si="4"/>
        <v>0</v>
      </c>
      <c r="C36" s="19">
        <f t="shared" si="3"/>
        <v>0</v>
      </c>
      <c r="D36" s="41"/>
      <c r="E36" s="54"/>
      <c r="F36" s="54"/>
      <c r="G36" s="43"/>
      <c r="H36" s="41"/>
      <c r="I36" s="41"/>
      <c r="J36" s="41"/>
      <c r="K36" s="41"/>
      <c r="L36" s="41"/>
      <c r="M36" s="49"/>
    </row>
    <row r="37" spans="1:13" s="2" customFormat="1" x14ac:dyDescent="0.2">
      <c r="A37" s="26" t="s">
        <v>42</v>
      </c>
      <c r="B37" s="18">
        <f t="shared" si="4"/>
        <v>0</v>
      </c>
      <c r="C37" s="19">
        <f t="shared" si="3"/>
        <v>0</v>
      </c>
      <c r="D37" s="41"/>
      <c r="E37" s="54"/>
      <c r="F37" s="54"/>
      <c r="G37" s="43"/>
      <c r="H37" s="41"/>
      <c r="I37" s="41"/>
      <c r="J37" s="41"/>
      <c r="K37" s="41"/>
      <c r="L37" s="41"/>
      <c r="M37" s="49"/>
    </row>
    <row r="38" spans="1:13" s="2" customFormat="1" x14ac:dyDescent="0.2">
      <c r="A38" s="26" t="s">
        <v>43</v>
      </c>
      <c r="B38" s="18">
        <f t="shared" si="4"/>
        <v>4</v>
      </c>
      <c r="C38" s="19">
        <f t="shared" si="3"/>
        <v>1.3377926421404682</v>
      </c>
      <c r="D38" s="41"/>
      <c r="E38" s="54"/>
      <c r="F38" s="54"/>
      <c r="G38" s="43">
        <v>4</v>
      </c>
      <c r="H38" s="41">
        <v>4</v>
      </c>
      <c r="I38" s="41"/>
      <c r="J38" s="41"/>
      <c r="K38" s="41"/>
      <c r="L38" s="41"/>
      <c r="M38" s="49"/>
    </row>
    <row r="39" spans="1:13" s="2" customFormat="1" x14ac:dyDescent="0.2">
      <c r="A39" s="26" t="s">
        <v>44</v>
      </c>
      <c r="B39" s="18">
        <f t="shared" si="4"/>
        <v>0</v>
      </c>
      <c r="C39" s="19">
        <f t="shared" si="3"/>
        <v>0</v>
      </c>
      <c r="D39" s="41"/>
      <c r="E39" s="54"/>
      <c r="F39" s="54"/>
      <c r="G39" s="41"/>
      <c r="H39" s="41"/>
      <c r="I39" s="41"/>
      <c r="J39" s="41"/>
      <c r="K39" s="41"/>
      <c r="L39" s="41"/>
      <c r="M39" s="50"/>
    </row>
    <row r="40" spans="1:13" s="3" customFormat="1" ht="12" x14ac:dyDescent="0.2">
      <c r="A40" s="27" t="s">
        <v>52</v>
      </c>
      <c r="B40" s="28">
        <f>SUM(E40:G40)</f>
        <v>2990</v>
      </c>
      <c r="C40" s="29"/>
      <c r="D40" s="28">
        <v>1454</v>
      </c>
      <c r="E40" s="28">
        <v>1275</v>
      </c>
      <c r="F40" s="28">
        <v>897</v>
      </c>
      <c r="G40" s="28">
        <v>818</v>
      </c>
      <c r="H40" s="28">
        <v>2861</v>
      </c>
      <c r="I40" s="28">
        <v>29</v>
      </c>
      <c r="J40" s="28">
        <v>39</v>
      </c>
      <c r="K40" s="28">
        <v>61</v>
      </c>
      <c r="L40" s="28"/>
      <c r="M40" s="30">
        <v>54</v>
      </c>
    </row>
    <row r="41" spans="1:13" ht="12.75" customHeight="1" x14ac:dyDescent="0.2">
      <c r="A41" s="85" t="s">
        <v>53</v>
      </c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7"/>
    </row>
    <row r="42" spans="1:13" ht="12.75" customHeight="1" x14ac:dyDescent="0.2">
      <c r="A42" s="88"/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90"/>
    </row>
    <row r="43" spans="1:13" ht="12.75" customHeight="1" x14ac:dyDescent="0.2">
      <c r="A43" s="91"/>
      <c r="B43" s="92"/>
      <c r="C43" s="92"/>
      <c r="D43" s="92"/>
      <c r="E43" s="92"/>
      <c r="F43" s="92"/>
      <c r="G43" s="92"/>
      <c r="H43" s="92"/>
      <c r="I43" s="92"/>
      <c r="J43" s="92"/>
      <c r="K43" s="92"/>
      <c r="L43" s="92"/>
      <c r="M43" s="93"/>
    </row>
  </sheetData>
  <mergeCells count="3">
    <mergeCell ref="A41:M43"/>
    <mergeCell ref="A1:M2"/>
    <mergeCell ref="A3:M4"/>
  </mergeCells>
  <phoneticPr fontId="5" type="noConversion"/>
  <conditionalFormatting sqref="D11:G14 I11:M14 I23:M39 D24:G39 D23 G23">
    <cfRule type="cellIs" dxfId="317" priority="6" stopIfTrue="1" operator="equal">
      <formula>0</formula>
    </cfRule>
  </conditionalFormatting>
  <conditionalFormatting sqref="H23:H39">
    <cfRule type="cellIs" dxfId="316" priority="5" stopIfTrue="1" operator="equal">
      <formula>0</formula>
    </cfRule>
  </conditionalFormatting>
  <conditionalFormatting sqref="D17:D20 F17:F20 H17:H20 J17:J20 L17:L20">
    <cfRule type="cellIs" dxfId="315" priority="4" stopIfTrue="1" operator="equal">
      <formula>0</formula>
    </cfRule>
  </conditionalFormatting>
  <conditionalFormatting sqref="E17:E20 G17:G20 I17:I20 K17:K20">
    <cfRule type="cellIs" dxfId="314" priority="3" stopIfTrue="1" operator="equal">
      <formula>0</formula>
    </cfRule>
  </conditionalFormatting>
  <conditionalFormatting sqref="E23:F23">
    <cfRule type="cellIs" dxfId="313" priority="2" stopIfTrue="1" operator="equal">
      <formula>0</formula>
    </cfRule>
  </conditionalFormatting>
  <conditionalFormatting sqref="M17:M20">
    <cfRule type="cellIs" dxfId="312" priority="1" stopIfTrue="1" operator="equal">
      <formula>0</formula>
    </cfRule>
  </conditionalFormatting>
  <printOptions gridLines="1"/>
  <pageMargins left="0.75" right="0.75" top="1" bottom="1" header="0.5" footer="0.5"/>
  <pageSetup scale="88" orientation="landscape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3">
    <pageSetUpPr fitToPage="1"/>
  </sheetPr>
  <dimension ref="A1:M43"/>
  <sheetViews>
    <sheetView topLeftCell="A4" workbookViewId="0">
      <selection activeCell="N1" sqref="N1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7" width="5.42578125" customWidth="1"/>
    <col min="8" max="8" width="5.42578125" bestFit="1" customWidth="1"/>
    <col min="9" max="9" width="5.42578125" customWidth="1"/>
    <col min="10" max="10" width="8.5703125" bestFit="1" customWidth="1"/>
    <col min="11" max="11" width="6" bestFit="1" customWidth="1"/>
    <col min="12" max="12" width="8.42578125" bestFit="1" customWidth="1"/>
    <col min="13" max="13" width="7.5703125" bestFit="1" customWidth="1"/>
  </cols>
  <sheetData>
    <row r="1" spans="1:13" ht="12.75" customHeight="1" x14ac:dyDescent="0.2">
      <c r="A1" s="94" t="s">
        <v>86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</row>
    <row r="2" spans="1:13" s="1" customFormat="1" ht="12.75" customHeight="1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</row>
    <row r="3" spans="1:13" s="4" customFormat="1" ht="15.75" customHeight="1" x14ac:dyDescent="0.2">
      <c r="A3" s="96" t="s">
        <v>47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8"/>
    </row>
    <row r="4" spans="1:13" s="4" customFormat="1" ht="15.75" customHeight="1" x14ac:dyDescent="0.2">
      <c r="A4" s="99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1"/>
    </row>
    <row r="5" spans="1:13" s="4" customFormat="1" ht="12" x14ac:dyDescent="0.2">
      <c r="A5" s="8"/>
      <c r="B5" s="9"/>
      <c r="C5" s="9" t="s">
        <v>0</v>
      </c>
      <c r="D5" s="9"/>
      <c r="E5" s="9"/>
      <c r="F5" s="9"/>
      <c r="G5" s="9"/>
      <c r="H5" s="9"/>
      <c r="I5" s="9"/>
      <c r="J5" s="9" t="s">
        <v>1</v>
      </c>
      <c r="K5" s="9"/>
      <c r="L5" s="9"/>
      <c r="M5" s="10"/>
    </row>
    <row r="6" spans="1:13" s="4" customFormat="1" ht="12" x14ac:dyDescent="0.2">
      <c r="A6" s="8"/>
      <c r="B6" s="9" t="s">
        <v>2</v>
      </c>
      <c r="C6" s="11" t="s">
        <v>49</v>
      </c>
      <c r="D6" s="9"/>
      <c r="E6" s="9" t="s">
        <v>3</v>
      </c>
      <c r="F6" s="9" t="s">
        <v>3</v>
      </c>
      <c r="G6" s="9" t="s">
        <v>3</v>
      </c>
      <c r="H6" s="9"/>
      <c r="I6" s="9"/>
      <c r="J6" s="9" t="s">
        <v>4</v>
      </c>
      <c r="K6" s="9" t="s">
        <v>5</v>
      </c>
      <c r="L6" s="9"/>
      <c r="M6" s="10"/>
    </row>
    <row r="7" spans="1:13" s="5" customFormat="1" ht="12" x14ac:dyDescent="0.2">
      <c r="A7" s="12"/>
      <c r="B7" s="13" t="s">
        <v>48</v>
      </c>
      <c r="C7" s="13" t="s">
        <v>6</v>
      </c>
      <c r="D7" s="14" t="s">
        <v>45</v>
      </c>
      <c r="E7" s="15" t="s">
        <v>51</v>
      </c>
      <c r="F7" s="14" t="s">
        <v>7</v>
      </c>
      <c r="G7" s="14" t="s">
        <v>8</v>
      </c>
      <c r="H7" s="14" t="s">
        <v>9</v>
      </c>
      <c r="I7" s="14" t="s">
        <v>10</v>
      </c>
      <c r="J7" s="14" t="s">
        <v>11</v>
      </c>
      <c r="K7" s="14" t="s">
        <v>12</v>
      </c>
      <c r="L7" s="14" t="s">
        <v>13</v>
      </c>
      <c r="M7" s="16" t="s">
        <v>14</v>
      </c>
    </row>
    <row r="8" spans="1:13" s="5" customFormat="1" ht="12" x14ac:dyDescent="0.2">
      <c r="A8" s="17" t="s">
        <v>46</v>
      </c>
      <c r="B8" s="77">
        <f>(SUM(B23:B39))+B15+B21</f>
        <v>21</v>
      </c>
      <c r="C8" s="78">
        <f>(B8/$B$40)*1000</f>
        <v>8.7100788054749074</v>
      </c>
      <c r="D8" s="77">
        <f t="shared" ref="D8:M8" si="0">(SUM(D23:D39))+D15+D21</f>
        <v>1</v>
      </c>
      <c r="E8" s="77">
        <f t="shared" si="0"/>
        <v>9</v>
      </c>
      <c r="F8" s="77">
        <f t="shared" si="0"/>
        <v>6</v>
      </c>
      <c r="G8" s="77">
        <f t="shared" si="0"/>
        <v>6</v>
      </c>
      <c r="H8" s="77">
        <f t="shared" si="0"/>
        <v>10</v>
      </c>
      <c r="I8" s="77">
        <f t="shared" si="0"/>
        <v>6</v>
      </c>
      <c r="J8" s="77">
        <f t="shared" si="0"/>
        <v>0</v>
      </c>
      <c r="K8" s="77">
        <f t="shared" si="0"/>
        <v>0</v>
      </c>
      <c r="L8" s="77">
        <f t="shared" si="0"/>
        <v>5</v>
      </c>
      <c r="M8" s="79">
        <f t="shared" si="0"/>
        <v>0</v>
      </c>
    </row>
    <row r="9" spans="1:13" s="5" customFormat="1" ht="12" x14ac:dyDescent="0.2">
      <c r="A9" s="17"/>
      <c r="B9" s="18"/>
      <c r="C9" s="19"/>
      <c r="D9" s="18"/>
      <c r="E9" s="18"/>
      <c r="F9" s="18"/>
      <c r="G9" s="18"/>
      <c r="H9" s="18"/>
      <c r="I9" s="18"/>
      <c r="J9" s="18"/>
      <c r="K9" s="18"/>
      <c r="L9" s="18"/>
      <c r="M9" s="38"/>
    </row>
    <row r="10" spans="1:13" s="2" customFormat="1" ht="12" x14ac:dyDescent="0.2">
      <c r="A10" s="20" t="s">
        <v>15</v>
      </c>
      <c r="B10" s="21"/>
      <c r="C10" s="22"/>
      <c r="D10" s="37"/>
      <c r="E10" s="18"/>
      <c r="F10" s="18"/>
      <c r="G10" s="18"/>
      <c r="H10" s="37"/>
      <c r="I10" s="37"/>
      <c r="J10" s="37"/>
      <c r="K10" s="37"/>
      <c r="L10" s="37"/>
      <c r="M10" s="39"/>
    </row>
    <row r="11" spans="1:13" s="2" customFormat="1" x14ac:dyDescent="0.2">
      <c r="A11" s="23" t="s">
        <v>16</v>
      </c>
      <c r="B11" s="18">
        <f>SUM(E11:G11)</f>
        <v>2</v>
      </c>
      <c r="C11" s="19">
        <f>(B11/$B$40)*1000</f>
        <v>0.82953131480713393</v>
      </c>
      <c r="D11" s="40"/>
      <c r="E11" s="40"/>
      <c r="F11" s="40">
        <v>1</v>
      </c>
      <c r="G11" s="40">
        <v>1</v>
      </c>
      <c r="H11" s="40">
        <v>1</v>
      </c>
      <c r="I11" s="53"/>
      <c r="J11" s="53"/>
      <c r="K11" s="53"/>
      <c r="L11" s="53">
        <v>1</v>
      </c>
      <c r="M11" s="51"/>
    </row>
    <row r="12" spans="1:13" s="2" customFormat="1" x14ac:dyDescent="0.2">
      <c r="A12" s="23" t="s">
        <v>17</v>
      </c>
      <c r="B12" s="18">
        <f>SUM(E12:G12)</f>
        <v>0</v>
      </c>
      <c r="C12" s="19">
        <f>(B12/$B$40)*1000</f>
        <v>0</v>
      </c>
      <c r="D12" s="41"/>
      <c r="E12" s="41"/>
      <c r="F12" s="41"/>
      <c r="G12" s="41"/>
      <c r="H12" s="41"/>
      <c r="I12" s="54"/>
      <c r="J12" s="54"/>
      <c r="K12" s="54"/>
      <c r="L12" s="54"/>
      <c r="M12" s="52"/>
    </row>
    <row r="13" spans="1:13" s="2" customFormat="1" x14ac:dyDescent="0.2">
      <c r="A13" s="23" t="s">
        <v>19</v>
      </c>
      <c r="B13" s="18">
        <f>SUM(E13:G13)</f>
        <v>0</v>
      </c>
      <c r="C13" s="19">
        <f>(B13/$B$40)*1000</f>
        <v>0</v>
      </c>
      <c r="D13" s="41"/>
      <c r="E13" s="41"/>
      <c r="F13" s="41"/>
      <c r="G13" s="41"/>
      <c r="H13" s="41"/>
      <c r="I13" s="54"/>
      <c r="J13" s="54"/>
      <c r="K13" s="54"/>
      <c r="L13" s="54"/>
      <c r="M13" s="52"/>
    </row>
    <row r="14" spans="1:13" s="2" customFormat="1" x14ac:dyDescent="0.2">
      <c r="A14" s="23" t="s">
        <v>20</v>
      </c>
      <c r="B14" s="18">
        <f>SUM(E14:G14)</f>
        <v>0</v>
      </c>
      <c r="C14" s="19">
        <f>(B14/$B$40)*1000</f>
        <v>0</v>
      </c>
      <c r="D14" s="41"/>
      <c r="E14" s="41"/>
      <c r="F14" s="41"/>
      <c r="G14" s="41"/>
      <c r="H14" s="41"/>
      <c r="I14" s="54"/>
      <c r="J14" s="54"/>
      <c r="K14" s="54"/>
      <c r="L14" s="54"/>
      <c r="M14" s="52"/>
    </row>
    <row r="15" spans="1:13" s="6" customFormat="1" ht="12" x14ac:dyDescent="0.2">
      <c r="A15" s="80" t="s">
        <v>21</v>
      </c>
      <c r="B15" s="83">
        <f>SUM(B11:B14)</f>
        <v>2</v>
      </c>
      <c r="C15" s="78">
        <f>(B15/B40)*1000</f>
        <v>0.82953131480713393</v>
      </c>
      <c r="D15" s="83">
        <f t="shared" ref="D15:M15" si="1">SUM(D11:D14)</f>
        <v>0</v>
      </c>
      <c r="E15" s="83">
        <f t="shared" si="1"/>
        <v>0</v>
      </c>
      <c r="F15" s="83">
        <f t="shared" si="1"/>
        <v>1</v>
      </c>
      <c r="G15" s="83">
        <f t="shared" si="1"/>
        <v>1</v>
      </c>
      <c r="H15" s="83">
        <f t="shared" si="1"/>
        <v>1</v>
      </c>
      <c r="I15" s="83">
        <f t="shared" si="1"/>
        <v>0</v>
      </c>
      <c r="J15" s="83">
        <f t="shared" si="1"/>
        <v>0</v>
      </c>
      <c r="K15" s="83">
        <f t="shared" si="1"/>
        <v>0</v>
      </c>
      <c r="L15" s="83">
        <f t="shared" si="1"/>
        <v>1</v>
      </c>
      <c r="M15" s="84">
        <f t="shared" si="1"/>
        <v>0</v>
      </c>
    </row>
    <row r="16" spans="1:13" s="6" customFormat="1" ht="12" x14ac:dyDescent="0.2">
      <c r="A16" s="24" t="s">
        <v>22</v>
      </c>
      <c r="B16" s="36"/>
      <c r="C16" s="25"/>
      <c r="D16" s="36"/>
      <c r="E16" s="36"/>
      <c r="F16" s="36"/>
      <c r="G16" s="36"/>
      <c r="H16" s="36"/>
      <c r="I16" s="36"/>
      <c r="J16" s="36"/>
      <c r="K16" s="36"/>
      <c r="L16" s="36"/>
      <c r="M16" s="42"/>
    </row>
    <row r="17" spans="1:13" s="2" customFormat="1" x14ac:dyDescent="0.2">
      <c r="A17" s="23" t="s">
        <v>23</v>
      </c>
      <c r="B17" s="18">
        <f>SUM(E17:G17)</f>
        <v>0</v>
      </c>
      <c r="C17" s="19">
        <f>(B17/$B$40)*1000</f>
        <v>0</v>
      </c>
      <c r="D17" s="41"/>
      <c r="E17" s="41"/>
      <c r="F17" s="41"/>
      <c r="G17" s="41"/>
      <c r="H17" s="41"/>
      <c r="I17" s="41"/>
      <c r="J17" s="41"/>
      <c r="K17" s="41"/>
      <c r="L17" s="41"/>
      <c r="M17" s="49"/>
    </row>
    <row r="18" spans="1:13" s="2" customFormat="1" x14ac:dyDescent="0.2">
      <c r="A18" s="23" t="s">
        <v>24</v>
      </c>
      <c r="B18" s="18">
        <f>SUM(E18:G18)</f>
        <v>0</v>
      </c>
      <c r="C18" s="19">
        <f>(B18/$B$40)*1000</f>
        <v>0</v>
      </c>
      <c r="D18" s="41"/>
      <c r="E18" s="41"/>
      <c r="F18" s="41"/>
      <c r="G18" s="41"/>
      <c r="H18" s="41"/>
      <c r="I18" s="41"/>
      <c r="J18" s="41"/>
      <c r="K18" s="41"/>
      <c r="L18" s="41"/>
      <c r="M18" s="49"/>
    </row>
    <row r="19" spans="1:13" s="2" customFormat="1" x14ac:dyDescent="0.2">
      <c r="A19" s="23" t="s">
        <v>25</v>
      </c>
      <c r="B19" s="18">
        <f>SUM(E19:G19)</f>
        <v>0</v>
      </c>
      <c r="C19" s="19">
        <f>(B19/$B$40)*1000</f>
        <v>0</v>
      </c>
      <c r="D19" s="41"/>
      <c r="E19" s="41"/>
      <c r="F19" s="41"/>
      <c r="G19" s="41"/>
      <c r="H19" s="41"/>
      <c r="I19" s="41"/>
      <c r="J19" s="41"/>
      <c r="K19" s="41"/>
      <c r="L19" s="41"/>
      <c r="M19" s="49"/>
    </row>
    <row r="20" spans="1:13" s="2" customFormat="1" x14ac:dyDescent="0.2">
      <c r="A20" s="23" t="s">
        <v>26</v>
      </c>
      <c r="B20" s="18">
        <f>SUM(E20:G20)</f>
        <v>0</v>
      </c>
      <c r="C20" s="19">
        <f>(B20/$B$40)*1000</f>
        <v>0</v>
      </c>
      <c r="D20" s="41"/>
      <c r="E20" s="41"/>
      <c r="F20" s="41"/>
      <c r="G20" s="41"/>
      <c r="H20" s="41"/>
      <c r="I20" s="41"/>
      <c r="J20" s="41"/>
      <c r="K20" s="41"/>
      <c r="L20" s="41"/>
      <c r="M20" s="49"/>
    </row>
    <row r="21" spans="1:13" s="2" customFormat="1" ht="12" x14ac:dyDescent="0.2">
      <c r="A21" s="80" t="s">
        <v>27</v>
      </c>
      <c r="B21" s="77">
        <f>SUM(B17:B20)</f>
        <v>0</v>
      </c>
      <c r="C21" s="78">
        <f>(B21/$B$40)*1000</f>
        <v>0</v>
      </c>
      <c r="D21" s="83">
        <f>SUM(D17:D20)</f>
        <v>0</v>
      </c>
      <c r="E21" s="83">
        <f t="shared" ref="E21:M21" si="2">SUM(E17:E20)</f>
        <v>0</v>
      </c>
      <c r="F21" s="83">
        <f t="shared" si="2"/>
        <v>0</v>
      </c>
      <c r="G21" s="83">
        <f t="shared" si="2"/>
        <v>0</v>
      </c>
      <c r="H21" s="83">
        <f t="shared" si="2"/>
        <v>0</v>
      </c>
      <c r="I21" s="83">
        <f t="shared" si="2"/>
        <v>0</v>
      </c>
      <c r="J21" s="83">
        <f t="shared" si="2"/>
        <v>0</v>
      </c>
      <c r="K21" s="83">
        <f t="shared" si="2"/>
        <v>0</v>
      </c>
      <c r="L21" s="83">
        <f t="shared" si="2"/>
        <v>0</v>
      </c>
      <c r="M21" s="84">
        <f t="shared" si="2"/>
        <v>0</v>
      </c>
    </row>
    <row r="22" spans="1:13" s="2" customFormat="1" ht="12" x14ac:dyDescent="0.2">
      <c r="A22" s="20" t="s">
        <v>28</v>
      </c>
      <c r="B22" s="37"/>
      <c r="C22" s="22"/>
      <c r="D22" s="18"/>
      <c r="E22" s="18"/>
      <c r="F22" s="18"/>
      <c r="G22" s="18"/>
      <c r="H22" s="18"/>
      <c r="I22" s="37"/>
      <c r="J22" s="37"/>
      <c r="K22" s="37"/>
      <c r="L22" s="37"/>
      <c r="M22" s="39"/>
    </row>
    <row r="23" spans="1:13" s="2" customFormat="1" x14ac:dyDescent="0.2">
      <c r="A23" s="26" t="s">
        <v>29</v>
      </c>
      <c r="B23" s="18">
        <f>SUM(E23:G23)</f>
        <v>9</v>
      </c>
      <c r="C23" s="19">
        <f t="shared" ref="C23:C39" si="3">(B23/$B$40)*1000</f>
        <v>3.7328909166321025</v>
      </c>
      <c r="D23" s="40">
        <v>1</v>
      </c>
      <c r="E23" s="40">
        <v>2</v>
      </c>
      <c r="F23" s="40">
        <v>4</v>
      </c>
      <c r="G23" s="40">
        <v>3</v>
      </c>
      <c r="H23" s="40">
        <v>6</v>
      </c>
      <c r="I23" s="40">
        <v>1</v>
      </c>
      <c r="J23" s="40"/>
      <c r="K23" s="40"/>
      <c r="L23" s="40">
        <v>2</v>
      </c>
      <c r="M23" s="48"/>
    </row>
    <row r="24" spans="1:13" s="2" customFormat="1" x14ac:dyDescent="0.2">
      <c r="A24" s="26" t="s">
        <v>30</v>
      </c>
      <c r="B24" s="18">
        <f t="shared" ref="B24:B39" si="4">SUM(E24:G24)</f>
        <v>0</v>
      </c>
      <c r="C24" s="19">
        <f t="shared" si="3"/>
        <v>0</v>
      </c>
      <c r="D24" s="41"/>
      <c r="E24" s="54"/>
      <c r="F24" s="54"/>
      <c r="G24" s="41"/>
      <c r="H24" s="41"/>
      <c r="I24" s="41"/>
      <c r="J24" s="41"/>
      <c r="K24" s="41"/>
      <c r="L24" s="41"/>
      <c r="M24" s="49"/>
    </row>
    <row r="25" spans="1:13" s="2" customFormat="1" x14ac:dyDescent="0.2">
      <c r="A25" s="26" t="s">
        <v>31</v>
      </c>
      <c r="B25" s="18">
        <f t="shared" si="4"/>
        <v>0</v>
      </c>
      <c r="C25" s="19">
        <f t="shared" si="3"/>
        <v>0</v>
      </c>
      <c r="D25" s="41"/>
      <c r="E25" s="54"/>
      <c r="F25" s="54"/>
      <c r="G25" s="41"/>
      <c r="H25" s="41"/>
      <c r="I25" s="41"/>
      <c r="J25" s="41"/>
      <c r="K25" s="41"/>
      <c r="L25" s="41"/>
      <c r="M25" s="49"/>
    </row>
    <row r="26" spans="1:13" s="2" customFormat="1" x14ac:dyDescent="0.2">
      <c r="A26" s="26" t="s">
        <v>32</v>
      </c>
      <c r="B26" s="18">
        <f t="shared" si="4"/>
        <v>0</v>
      </c>
      <c r="C26" s="19">
        <f t="shared" si="3"/>
        <v>0</v>
      </c>
      <c r="D26" s="41"/>
      <c r="E26" s="54"/>
      <c r="F26" s="54"/>
      <c r="G26" s="41"/>
      <c r="H26" s="41"/>
      <c r="I26" s="41"/>
      <c r="J26" s="41"/>
      <c r="K26" s="41"/>
      <c r="L26" s="41"/>
      <c r="M26" s="49"/>
    </row>
    <row r="27" spans="1:13" s="2" customFormat="1" x14ac:dyDescent="0.2">
      <c r="A27" s="26" t="s">
        <v>33</v>
      </c>
      <c r="B27" s="18">
        <f t="shared" si="4"/>
        <v>0</v>
      </c>
      <c r="C27" s="19">
        <f t="shared" si="3"/>
        <v>0</v>
      </c>
      <c r="D27" s="41"/>
      <c r="E27" s="54"/>
      <c r="F27" s="54"/>
      <c r="G27" s="41"/>
      <c r="H27" s="41"/>
      <c r="I27" s="41"/>
      <c r="J27" s="41"/>
      <c r="K27" s="41"/>
      <c r="L27" s="41"/>
      <c r="M27" s="49"/>
    </row>
    <row r="28" spans="1:13" s="2" customFormat="1" x14ac:dyDescent="0.2">
      <c r="A28" s="26" t="s">
        <v>34</v>
      </c>
      <c r="B28" s="18">
        <f t="shared" si="4"/>
        <v>0</v>
      </c>
      <c r="C28" s="19">
        <f t="shared" si="3"/>
        <v>0</v>
      </c>
      <c r="D28" s="41"/>
      <c r="E28" s="54"/>
      <c r="F28" s="54"/>
      <c r="G28" s="41"/>
      <c r="H28" s="41"/>
      <c r="I28" s="41"/>
      <c r="J28" s="41"/>
      <c r="K28" s="41"/>
      <c r="L28" s="41"/>
      <c r="M28" s="49"/>
    </row>
    <row r="29" spans="1:13" s="2" customFormat="1" x14ac:dyDescent="0.2">
      <c r="A29" s="26" t="s">
        <v>35</v>
      </c>
      <c r="B29" s="18">
        <f t="shared" si="4"/>
        <v>0</v>
      </c>
      <c r="C29" s="19">
        <f t="shared" si="3"/>
        <v>0</v>
      </c>
      <c r="D29" s="41"/>
      <c r="E29" s="54"/>
      <c r="F29" s="54"/>
      <c r="G29" s="41"/>
      <c r="H29" s="41"/>
      <c r="I29" s="41"/>
      <c r="J29" s="41"/>
      <c r="K29" s="41"/>
      <c r="L29" s="41"/>
      <c r="M29" s="49"/>
    </row>
    <row r="30" spans="1:13" s="2" customFormat="1" x14ac:dyDescent="0.2">
      <c r="A30" s="26" t="s">
        <v>36</v>
      </c>
      <c r="B30" s="18">
        <f t="shared" si="4"/>
        <v>0</v>
      </c>
      <c r="C30" s="19">
        <f t="shared" si="3"/>
        <v>0</v>
      </c>
      <c r="D30" s="41"/>
      <c r="E30" s="54"/>
      <c r="F30" s="54"/>
      <c r="G30" s="41"/>
      <c r="H30" s="41"/>
      <c r="I30" s="41"/>
      <c r="J30" s="41"/>
      <c r="K30" s="41"/>
      <c r="L30" s="41"/>
      <c r="M30" s="49"/>
    </row>
    <row r="31" spans="1:13" s="2" customFormat="1" x14ac:dyDescent="0.2">
      <c r="A31" s="26" t="s">
        <v>37</v>
      </c>
      <c r="B31" s="18">
        <f t="shared" si="4"/>
        <v>0</v>
      </c>
      <c r="C31" s="19">
        <f t="shared" si="3"/>
        <v>0</v>
      </c>
      <c r="D31" s="41"/>
      <c r="E31" s="54"/>
      <c r="F31" s="54"/>
      <c r="G31" s="41"/>
      <c r="H31" s="41"/>
      <c r="I31" s="41"/>
      <c r="J31" s="41"/>
      <c r="K31" s="41"/>
      <c r="L31" s="41"/>
      <c r="M31" s="49"/>
    </row>
    <row r="32" spans="1:13" s="2" customFormat="1" x14ac:dyDescent="0.2">
      <c r="A32" s="26" t="s">
        <v>38</v>
      </c>
      <c r="B32" s="18">
        <f t="shared" si="4"/>
        <v>0</v>
      </c>
      <c r="C32" s="19">
        <f t="shared" si="3"/>
        <v>0</v>
      </c>
      <c r="D32" s="41"/>
      <c r="E32" s="54"/>
      <c r="F32" s="54"/>
      <c r="G32" s="41"/>
      <c r="H32" s="41"/>
      <c r="I32" s="41"/>
      <c r="J32" s="41"/>
      <c r="K32" s="41"/>
      <c r="L32" s="41"/>
      <c r="M32" s="49"/>
    </row>
    <row r="33" spans="1:13" s="2" customFormat="1" x14ac:dyDescent="0.2">
      <c r="A33" s="23" t="s">
        <v>18</v>
      </c>
      <c r="B33" s="18">
        <f t="shared" si="4"/>
        <v>0</v>
      </c>
      <c r="C33" s="19">
        <f>(B33/$B$40)*1000</f>
        <v>0</v>
      </c>
      <c r="D33" s="41"/>
      <c r="E33" s="54"/>
      <c r="F33" s="54"/>
      <c r="G33" s="41"/>
      <c r="H33" s="41"/>
      <c r="I33" s="41"/>
      <c r="J33" s="41"/>
      <c r="K33" s="41"/>
      <c r="L33" s="41"/>
      <c r="M33" s="49"/>
    </row>
    <row r="34" spans="1:13" s="2" customFormat="1" x14ac:dyDescent="0.2">
      <c r="A34" s="26" t="s">
        <v>39</v>
      </c>
      <c r="B34" s="18">
        <f t="shared" si="4"/>
        <v>8</v>
      </c>
      <c r="C34" s="19">
        <f t="shared" si="3"/>
        <v>3.3181252592285357</v>
      </c>
      <c r="D34" s="41"/>
      <c r="E34" s="54">
        <v>5</v>
      </c>
      <c r="F34" s="54">
        <v>1</v>
      </c>
      <c r="G34" s="43">
        <v>2</v>
      </c>
      <c r="H34" s="41">
        <v>2</v>
      </c>
      <c r="I34" s="41">
        <v>5</v>
      </c>
      <c r="J34" s="41"/>
      <c r="K34" s="41"/>
      <c r="L34" s="41">
        <v>1</v>
      </c>
      <c r="M34" s="49"/>
    </row>
    <row r="35" spans="1:13" s="2" customFormat="1" x14ac:dyDescent="0.2">
      <c r="A35" s="26" t="s">
        <v>40</v>
      </c>
      <c r="B35" s="18">
        <f t="shared" si="4"/>
        <v>0</v>
      </c>
      <c r="C35" s="19">
        <f t="shared" si="3"/>
        <v>0</v>
      </c>
      <c r="D35" s="41"/>
      <c r="E35" s="54"/>
      <c r="F35" s="54"/>
      <c r="G35" s="43"/>
      <c r="H35" s="41"/>
      <c r="I35" s="41"/>
      <c r="J35" s="41"/>
      <c r="K35" s="41"/>
      <c r="L35" s="41"/>
      <c r="M35" s="49"/>
    </row>
    <row r="36" spans="1:13" s="2" customFormat="1" x14ac:dyDescent="0.2">
      <c r="A36" s="26" t="s">
        <v>41</v>
      </c>
      <c r="B36" s="18">
        <f t="shared" si="4"/>
        <v>1</v>
      </c>
      <c r="C36" s="19">
        <f t="shared" si="3"/>
        <v>0.41476565740356697</v>
      </c>
      <c r="D36" s="41"/>
      <c r="E36" s="54">
        <v>1</v>
      </c>
      <c r="F36" s="54"/>
      <c r="G36" s="43"/>
      <c r="H36" s="41"/>
      <c r="I36" s="41"/>
      <c r="J36" s="41"/>
      <c r="K36" s="41"/>
      <c r="L36" s="41">
        <v>1</v>
      </c>
      <c r="M36" s="49"/>
    </row>
    <row r="37" spans="1:13" s="2" customFormat="1" x14ac:dyDescent="0.2">
      <c r="A37" s="26" t="s">
        <v>42</v>
      </c>
      <c r="B37" s="18">
        <f t="shared" si="4"/>
        <v>0</v>
      </c>
      <c r="C37" s="19">
        <f t="shared" si="3"/>
        <v>0</v>
      </c>
      <c r="D37" s="41"/>
      <c r="E37" s="54"/>
      <c r="F37" s="54"/>
      <c r="G37" s="43"/>
      <c r="H37" s="41"/>
      <c r="I37" s="41"/>
      <c r="J37" s="41"/>
      <c r="K37" s="41"/>
      <c r="L37" s="41"/>
      <c r="M37" s="49"/>
    </row>
    <row r="38" spans="1:13" s="2" customFormat="1" x14ac:dyDescent="0.2">
      <c r="A38" s="26" t="s">
        <v>43</v>
      </c>
      <c r="B38" s="18">
        <f t="shared" si="4"/>
        <v>1</v>
      </c>
      <c r="C38" s="19">
        <f t="shared" si="3"/>
        <v>0.41476565740356697</v>
      </c>
      <c r="D38" s="41"/>
      <c r="E38" s="54">
        <v>1</v>
      </c>
      <c r="F38" s="54"/>
      <c r="G38" s="43"/>
      <c r="H38" s="41">
        <v>1</v>
      </c>
      <c r="I38" s="41"/>
      <c r="J38" s="41"/>
      <c r="K38" s="41"/>
      <c r="L38" s="41"/>
      <c r="M38" s="49"/>
    </row>
    <row r="39" spans="1:13" s="2" customFormat="1" x14ac:dyDescent="0.2">
      <c r="A39" s="26" t="s">
        <v>44</v>
      </c>
      <c r="B39" s="18">
        <f t="shared" si="4"/>
        <v>0</v>
      </c>
      <c r="C39" s="19">
        <f t="shared" si="3"/>
        <v>0</v>
      </c>
      <c r="D39" s="41"/>
      <c r="E39" s="54"/>
      <c r="F39" s="54"/>
      <c r="G39" s="41"/>
      <c r="H39" s="41"/>
      <c r="I39" s="41"/>
      <c r="J39" s="41"/>
      <c r="K39" s="41"/>
      <c r="L39" s="41"/>
      <c r="M39" s="50"/>
    </row>
    <row r="40" spans="1:13" s="3" customFormat="1" ht="12" x14ac:dyDescent="0.2">
      <c r="A40" s="27" t="s">
        <v>52</v>
      </c>
      <c r="B40" s="28">
        <f>SUM(E40:G40)</f>
        <v>2411</v>
      </c>
      <c r="C40" s="29"/>
      <c r="D40" s="28">
        <v>1191</v>
      </c>
      <c r="E40" s="28">
        <v>1002</v>
      </c>
      <c r="F40" s="28">
        <v>694</v>
      </c>
      <c r="G40" s="28">
        <v>715</v>
      </c>
      <c r="H40" s="28">
        <v>2348</v>
      </c>
      <c r="I40" s="28">
        <v>41</v>
      </c>
      <c r="J40" s="28">
        <v>9</v>
      </c>
      <c r="K40" s="28">
        <v>13</v>
      </c>
      <c r="L40" s="28"/>
      <c r="M40" s="30">
        <v>114</v>
      </c>
    </row>
    <row r="41" spans="1:13" ht="12.75" customHeight="1" x14ac:dyDescent="0.2">
      <c r="A41" s="85" t="s">
        <v>53</v>
      </c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7"/>
    </row>
    <row r="42" spans="1:13" ht="12.75" customHeight="1" x14ac:dyDescent="0.2">
      <c r="A42" s="88"/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90"/>
    </row>
    <row r="43" spans="1:13" ht="12.75" customHeight="1" x14ac:dyDescent="0.2">
      <c r="A43" s="91"/>
      <c r="B43" s="92"/>
      <c r="C43" s="92"/>
      <c r="D43" s="92"/>
      <c r="E43" s="92"/>
      <c r="F43" s="92"/>
      <c r="G43" s="92"/>
      <c r="H43" s="92"/>
      <c r="I43" s="92"/>
      <c r="J43" s="92"/>
      <c r="K43" s="92"/>
      <c r="L43" s="92"/>
      <c r="M43" s="93"/>
    </row>
  </sheetData>
  <mergeCells count="3">
    <mergeCell ref="A41:M43"/>
    <mergeCell ref="A1:M2"/>
    <mergeCell ref="A3:M4"/>
  </mergeCells>
  <phoneticPr fontId="5" type="noConversion"/>
  <conditionalFormatting sqref="D11:G14 I11:M14 I23:M39 D24:G39 D23 G23">
    <cfRule type="cellIs" dxfId="311" priority="6" stopIfTrue="1" operator="equal">
      <formula>0</formula>
    </cfRule>
  </conditionalFormatting>
  <conditionalFormatting sqref="H23:H39">
    <cfRule type="cellIs" dxfId="310" priority="5" stopIfTrue="1" operator="equal">
      <formula>0</formula>
    </cfRule>
  </conditionalFormatting>
  <conditionalFormatting sqref="D17:D20 F17:F20 H17:H20 J17:J20 L17:L20">
    <cfRule type="cellIs" dxfId="309" priority="4" stopIfTrue="1" operator="equal">
      <formula>0</formula>
    </cfRule>
  </conditionalFormatting>
  <conditionalFormatting sqref="E17:E20 G17:G20 I17:I20 K17:K20">
    <cfRule type="cellIs" dxfId="308" priority="3" stopIfTrue="1" operator="equal">
      <formula>0</formula>
    </cfRule>
  </conditionalFormatting>
  <conditionalFormatting sqref="E23:F23">
    <cfRule type="cellIs" dxfId="307" priority="2" stopIfTrue="1" operator="equal">
      <formula>0</formula>
    </cfRule>
  </conditionalFormatting>
  <conditionalFormatting sqref="M17:M20">
    <cfRule type="cellIs" dxfId="306" priority="1" stopIfTrue="1" operator="equal">
      <formula>0</formula>
    </cfRule>
  </conditionalFormatting>
  <printOptions gridLines="1"/>
  <pageMargins left="0.75" right="0.75" top="1" bottom="1" header="0.5" footer="0.5"/>
  <pageSetup scale="88" orientation="landscape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">
    <pageSetUpPr fitToPage="1"/>
  </sheetPr>
  <dimension ref="A1:M43"/>
  <sheetViews>
    <sheetView workbookViewId="0">
      <selection activeCell="N1" sqref="N1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7" width="5.42578125" customWidth="1"/>
    <col min="8" max="8" width="6.42578125" bestFit="1" customWidth="1"/>
    <col min="9" max="9" width="5.42578125" customWidth="1"/>
    <col min="10" max="10" width="8.5703125" bestFit="1" customWidth="1"/>
    <col min="11" max="11" width="6" bestFit="1" customWidth="1"/>
    <col min="12" max="12" width="8.42578125" bestFit="1" customWidth="1"/>
    <col min="13" max="13" width="7.5703125" bestFit="1" customWidth="1"/>
  </cols>
  <sheetData>
    <row r="1" spans="1:13" ht="12.75" customHeight="1" x14ac:dyDescent="0.2">
      <c r="A1" s="94" t="s">
        <v>87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</row>
    <row r="2" spans="1:13" s="1" customFormat="1" ht="12.75" customHeight="1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</row>
    <row r="3" spans="1:13" s="4" customFormat="1" ht="15.75" customHeight="1" x14ac:dyDescent="0.2">
      <c r="A3" s="96" t="s">
        <v>47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8"/>
    </row>
    <row r="4" spans="1:13" s="4" customFormat="1" ht="15.75" customHeight="1" x14ac:dyDescent="0.2">
      <c r="A4" s="99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1"/>
    </row>
    <row r="5" spans="1:13" s="4" customFormat="1" ht="12" x14ac:dyDescent="0.2">
      <c r="A5" s="8"/>
      <c r="B5" s="9"/>
      <c r="C5" s="9" t="s">
        <v>0</v>
      </c>
      <c r="D5" s="9"/>
      <c r="E5" s="9"/>
      <c r="F5" s="9"/>
      <c r="G5" s="9"/>
      <c r="H5" s="9"/>
      <c r="I5" s="9"/>
      <c r="J5" s="9" t="s">
        <v>1</v>
      </c>
      <c r="K5" s="9"/>
      <c r="L5" s="9"/>
      <c r="M5" s="10"/>
    </row>
    <row r="6" spans="1:13" s="4" customFormat="1" ht="12" x14ac:dyDescent="0.2">
      <c r="A6" s="8"/>
      <c r="B6" s="9" t="s">
        <v>2</v>
      </c>
      <c r="C6" s="11" t="s">
        <v>49</v>
      </c>
      <c r="D6" s="9"/>
      <c r="E6" s="9" t="s">
        <v>3</v>
      </c>
      <c r="F6" s="9" t="s">
        <v>3</v>
      </c>
      <c r="G6" s="9" t="s">
        <v>3</v>
      </c>
      <c r="H6" s="9"/>
      <c r="I6" s="9"/>
      <c r="J6" s="9" t="s">
        <v>4</v>
      </c>
      <c r="K6" s="9" t="s">
        <v>5</v>
      </c>
      <c r="L6" s="9"/>
      <c r="M6" s="10"/>
    </row>
    <row r="7" spans="1:13" s="5" customFormat="1" ht="12" x14ac:dyDescent="0.2">
      <c r="A7" s="12"/>
      <c r="B7" s="13" t="s">
        <v>48</v>
      </c>
      <c r="C7" s="13" t="s">
        <v>6</v>
      </c>
      <c r="D7" s="14" t="s">
        <v>45</v>
      </c>
      <c r="E7" s="15" t="s">
        <v>51</v>
      </c>
      <c r="F7" s="14" t="s">
        <v>7</v>
      </c>
      <c r="G7" s="14" t="s">
        <v>8</v>
      </c>
      <c r="H7" s="14" t="s">
        <v>9</v>
      </c>
      <c r="I7" s="14" t="s">
        <v>10</v>
      </c>
      <c r="J7" s="14" t="s">
        <v>11</v>
      </c>
      <c r="K7" s="14" t="s">
        <v>12</v>
      </c>
      <c r="L7" s="14" t="s">
        <v>13</v>
      </c>
      <c r="M7" s="16" t="s">
        <v>14</v>
      </c>
    </row>
    <row r="8" spans="1:13" s="5" customFormat="1" ht="12" x14ac:dyDescent="0.2">
      <c r="A8" s="17" t="s">
        <v>46</v>
      </c>
      <c r="B8" s="77">
        <f>(SUM(B23:B39))+B15+B21</f>
        <v>236</v>
      </c>
      <c r="C8" s="78">
        <f>(B8/$B$40)*1000</f>
        <v>10.523030276006599</v>
      </c>
      <c r="D8" s="77">
        <f t="shared" ref="D8:M8" si="0">(SUM(D23:D39))+D15+D21</f>
        <v>65</v>
      </c>
      <c r="E8" s="77">
        <f t="shared" si="0"/>
        <v>29</v>
      </c>
      <c r="F8" s="77">
        <f t="shared" si="0"/>
        <v>86</v>
      </c>
      <c r="G8" s="77">
        <f t="shared" si="0"/>
        <v>121</v>
      </c>
      <c r="H8" s="77">
        <f t="shared" si="0"/>
        <v>63</v>
      </c>
      <c r="I8" s="77">
        <f t="shared" si="0"/>
        <v>157</v>
      </c>
      <c r="J8" s="77">
        <f t="shared" si="0"/>
        <v>0</v>
      </c>
      <c r="K8" s="77">
        <f t="shared" si="0"/>
        <v>0</v>
      </c>
      <c r="L8" s="77">
        <f t="shared" si="0"/>
        <v>16</v>
      </c>
      <c r="M8" s="79">
        <f t="shared" si="0"/>
        <v>12</v>
      </c>
    </row>
    <row r="9" spans="1:13" s="5" customFormat="1" ht="12" x14ac:dyDescent="0.2">
      <c r="A9" s="17"/>
      <c r="B9" s="18"/>
      <c r="C9" s="19"/>
      <c r="D9" s="18"/>
      <c r="E9" s="18"/>
      <c r="F9" s="18"/>
      <c r="G9" s="18"/>
      <c r="H9" s="18"/>
      <c r="I9" s="18"/>
      <c r="J9" s="18"/>
      <c r="K9" s="18"/>
      <c r="L9" s="18"/>
      <c r="M9" s="38"/>
    </row>
    <row r="10" spans="1:13" s="2" customFormat="1" ht="12" x14ac:dyDescent="0.2">
      <c r="A10" s="20" t="s">
        <v>15</v>
      </c>
      <c r="B10" s="21"/>
      <c r="C10" s="22"/>
      <c r="D10" s="37"/>
      <c r="E10" s="18"/>
      <c r="F10" s="18"/>
      <c r="G10" s="18"/>
      <c r="H10" s="37"/>
      <c r="I10" s="37"/>
      <c r="J10" s="37"/>
      <c r="K10" s="37"/>
      <c r="L10" s="37"/>
      <c r="M10" s="39"/>
    </row>
    <row r="11" spans="1:13" s="2" customFormat="1" x14ac:dyDescent="0.2">
      <c r="A11" s="23" t="s">
        <v>16</v>
      </c>
      <c r="B11" s="18">
        <f>SUM(E11:G11)</f>
        <v>22</v>
      </c>
      <c r="C11" s="19">
        <f>(B11/$B$40)*1000</f>
        <v>0.98096044945824223</v>
      </c>
      <c r="D11" s="40">
        <v>14</v>
      </c>
      <c r="E11" s="40">
        <v>3</v>
      </c>
      <c r="F11" s="40">
        <v>11</v>
      </c>
      <c r="G11" s="40">
        <v>8</v>
      </c>
      <c r="H11" s="40">
        <v>5</v>
      </c>
      <c r="I11" s="53">
        <v>14</v>
      </c>
      <c r="J11" s="53"/>
      <c r="K11" s="53"/>
      <c r="L11" s="53">
        <v>3</v>
      </c>
      <c r="M11" s="51">
        <v>1</v>
      </c>
    </row>
    <row r="12" spans="1:13" s="2" customFormat="1" x14ac:dyDescent="0.2">
      <c r="A12" s="23" t="s">
        <v>17</v>
      </c>
      <c r="B12" s="18">
        <f>SUM(E12:G12)</f>
        <v>0</v>
      </c>
      <c r="C12" s="19">
        <f>(B12/$B$40)*1000</f>
        <v>0</v>
      </c>
      <c r="D12" s="41"/>
      <c r="E12" s="41"/>
      <c r="F12" s="41"/>
      <c r="G12" s="41"/>
      <c r="H12" s="41"/>
      <c r="I12" s="54"/>
      <c r="J12" s="54"/>
      <c r="K12" s="54"/>
      <c r="L12" s="54"/>
      <c r="M12" s="52"/>
    </row>
    <row r="13" spans="1:13" s="2" customFormat="1" x14ac:dyDescent="0.2">
      <c r="A13" s="23" t="s">
        <v>19</v>
      </c>
      <c r="B13" s="18">
        <f>SUM(E13:G13)</f>
        <v>2</v>
      </c>
      <c r="C13" s="19">
        <f>(B13/$B$40)*1000</f>
        <v>8.9178222678022029E-2</v>
      </c>
      <c r="D13" s="41"/>
      <c r="E13" s="41"/>
      <c r="F13" s="41">
        <v>1</v>
      </c>
      <c r="G13" s="41">
        <v>1</v>
      </c>
      <c r="H13" s="41">
        <v>2</v>
      </c>
      <c r="I13" s="54"/>
      <c r="J13" s="54"/>
      <c r="K13" s="54"/>
      <c r="L13" s="54"/>
      <c r="M13" s="52"/>
    </row>
    <row r="14" spans="1:13" s="2" customFormat="1" x14ac:dyDescent="0.2">
      <c r="A14" s="23" t="s">
        <v>20</v>
      </c>
      <c r="B14" s="18">
        <f>SUM(E14:G14)</f>
        <v>5</v>
      </c>
      <c r="C14" s="19">
        <f>(B14/$B$40)*1000</f>
        <v>0.22294555669505506</v>
      </c>
      <c r="D14" s="41"/>
      <c r="E14" s="41"/>
      <c r="F14" s="41">
        <v>3</v>
      </c>
      <c r="G14" s="41">
        <v>2</v>
      </c>
      <c r="H14" s="41">
        <v>2</v>
      </c>
      <c r="I14" s="54">
        <v>3</v>
      </c>
      <c r="J14" s="54"/>
      <c r="K14" s="54"/>
      <c r="L14" s="54"/>
      <c r="M14" s="52"/>
    </row>
    <row r="15" spans="1:13" s="6" customFormat="1" ht="12" x14ac:dyDescent="0.2">
      <c r="A15" s="80" t="s">
        <v>21</v>
      </c>
      <c r="B15" s="83">
        <f>SUM(B11:B14)</f>
        <v>29</v>
      </c>
      <c r="C15" s="78">
        <f>(B15/B40)*1000</f>
        <v>1.2930842288313196</v>
      </c>
      <c r="D15" s="83">
        <f t="shared" ref="D15:M15" si="1">SUM(D11:D14)</f>
        <v>14</v>
      </c>
      <c r="E15" s="83">
        <f t="shared" si="1"/>
        <v>3</v>
      </c>
      <c r="F15" s="83">
        <f t="shared" si="1"/>
        <v>15</v>
      </c>
      <c r="G15" s="83">
        <f t="shared" si="1"/>
        <v>11</v>
      </c>
      <c r="H15" s="83">
        <f t="shared" si="1"/>
        <v>9</v>
      </c>
      <c r="I15" s="83">
        <f t="shared" si="1"/>
        <v>17</v>
      </c>
      <c r="J15" s="83">
        <f t="shared" si="1"/>
        <v>0</v>
      </c>
      <c r="K15" s="83">
        <f t="shared" si="1"/>
        <v>0</v>
      </c>
      <c r="L15" s="83">
        <f t="shared" si="1"/>
        <v>3</v>
      </c>
      <c r="M15" s="84">
        <f t="shared" si="1"/>
        <v>1</v>
      </c>
    </row>
    <row r="16" spans="1:13" s="6" customFormat="1" ht="12" x14ac:dyDescent="0.2">
      <c r="A16" s="24" t="s">
        <v>22</v>
      </c>
      <c r="B16" s="36"/>
      <c r="C16" s="25"/>
      <c r="D16" s="36"/>
      <c r="E16" s="36"/>
      <c r="F16" s="36"/>
      <c r="G16" s="36"/>
      <c r="H16" s="36"/>
      <c r="I16" s="36"/>
      <c r="J16" s="36"/>
      <c r="K16" s="36"/>
      <c r="L16" s="36"/>
      <c r="M16" s="42"/>
    </row>
    <row r="17" spans="1:13" s="2" customFormat="1" x14ac:dyDescent="0.2">
      <c r="A17" s="23" t="s">
        <v>23</v>
      </c>
      <c r="B17" s="18">
        <f>SUM(E17:G17)</f>
        <v>0</v>
      </c>
      <c r="C17" s="19">
        <f>(B17/$B$40)*1000</f>
        <v>0</v>
      </c>
      <c r="D17" s="41"/>
      <c r="E17" s="41"/>
      <c r="F17" s="41"/>
      <c r="G17" s="41"/>
      <c r="H17" s="41"/>
      <c r="I17" s="41"/>
      <c r="J17" s="41"/>
      <c r="K17" s="41"/>
      <c r="L17" s="41"/>
      <c r="M17" s="49"/>
    </row>
    <row r="18" spans="1:13" s="2" customFormat="1" x14ac:dyDescent="0.2">
      <c r="A18" s="23" t="s">
        <v>24</v>
      </c>
      <c r="B18" s="18">
        <f>SUM(E18:G18)</f>
        <v>44</v>
      </c>
      <c r="C18" s="19">
        <f>(B18/$B$40)*1000</f>
        <v>1.9619208989164845</v>
      </c>
      <c r="D18" s="41">
        <v>6</v>
      </c>
      <c r="E18" s="41">
        <v>7</v>
      </c>
      <c r="F18" s="41">
        <v>7</v>
      </c>
      <c r="G18" s="41">
        <v>30</v>
      </c>
      <c r="H18" s="41">
        <v>6</v>
      </c>
      <c r="I18" s="41">
        <v>37</v>
      </c>
      <c r="J18" s="41"/>
      <c r="K18" s="41"/>
      <c r="L18" s="41">
        <v>1</v>
      </c>
      <c r="M18" s="49">
        <v>2</v>
      </c>
    </row>
    <row r="19" spans="1:13" s="2" customFormat="1" x14ac:dyDescent="0.2">
      <c r="A19" s="23" t="s">
        <v>25</v>
      </c>
      <c r="B19" s="18">
        <f>SUM(E19:G19)</f>
        <v>37</v>
      </c>
      <c r="C19" s="19">
        <f>(B19/$B$40)*1000</f>
        <v>1.6497971195434074</v>
      </c>
      <c r="D19" s="41">
        <v>13</v>
      </c>
      <c r="E19" s="41">
        <v>9</v>
      </c>
      <c r="F19" s="41">
        <v>10</v>
      </c>
      <c r="G19" s="41">
        <v>18</v>
      </c>
      <c r="H19" s="41">
        <v>11</v>
      </c>
      <c r="I19" s="41">
        <v>25</v>
      </c>
      <c r="J19" s="41"/>
      <c r="K19" s="41"/>
      <c r="L19" s="41">
        <v>1</v>
      </c>
      <c r="M19" s="49">
        <v>1</v>
      </c>
    </row>
    <row r="20" spans="1:13" s="2" customFormat="1" x14ac:dyDescent="0.2">
      <c r="A20" s="23" t="s">
        <v>26</v>
      </c>
      <c r="B20" s="18">
        <f>SUM(E20:G20)</f>
        <v>19</v>
      </c>
      <c r="C20" s="19">
        <f>(B20/$B$40)*1000</f>
        <v>0.84719311544120923</v>
      </c>
      <c r="D20" s="41"/>
      <c r="E20" s="41"/>
      <c r="F20" s="41">
        <v>9</v>
      </c>
      <c r="G20" s="41">
        <v>10</v>
      </c>
      <c r="H20" s="41">
        <v>6</v>
      </c>
      <c r="I20" s="41">
        <v>12</v>
      </c>
      <c r="J20" s="41"/>
      <c r="K20" s="41"/>
      <c r="L20" s="41">
        <v>1</v>
      </c>
      <c r="M20" s="49">
        <v>2</v>
      </c>
    </row>
    <row r="21" spans="1:13" s="2" customFormat="1" ht="12" x14ac:dyDescent="0.2">
      <c r="A21" s="80" t="s">
        <v>27</v>
      </c>
      <c r="B21" s="77">
        <f>SUM(B17:B20)</f>
        <v>100</v>
      </c>
      <c r="C21" s="78">
        <f>(B21/$B$40)*1000</f>
        <v>4.4589111339011014</v>
      </c>
      <c r="D21" s="83">
        <f>SUM(D17:D20)</f>
        <v>19</v>
      </c>
      <c r="E21" s="83">
        <f t="shared" ref="E21:M21" si="2">SUM(E17:E20)</f>
        <v>16</v>
      </c>
      <c r="F21" s="83">
        <f t="shared" si="2"/>
        <v>26</v>
      </c>
      <c r="G21" s="83">
        <f t="shared" si="2"/>
        <v>58</v>
      </c>
      <c r="H21" s="83">
        <f t="shared" si="2"/>
        <v>23</v>
      </c>
      <c r="I21" s="83">
        <f t="shared" si="2"/>
        <v>74</v>
      </c>
      <c r="J21" s="83">
        <f t="shared" si="2"/>
        <v>0</v>
      </c>
      <c r="K21" s="83">
        <f t="shared" si="2"/>
        <v>0</v>
      </c>
      <c r="L21" s="83">
        <f t="shared" si="2"/>
        <v>3</v>
      </c>
      <c r="M21" s="84">
        <f t="shared" si="2"/>
        <v>5</v>
      </c>
    </row>
    <row r="22" spans="1:13" s="2" customFormat="1" ht="12" x14ac:dyDescent="0.2">
      <c r="A22" s="20" t="s">
        <v>28</v>
      </c>
      <c r="B22" s="37"/>
      <c r="C22" s="22"/>
      <c r="D22" s="18"/>
      <c r="E22" s="18"/>
      <c r="F22" s="18"/>
      <c r="G22" s="18"/>
      <c r="H22" s="18"/>
      <c r="I22" s="37"/>
      <c r="J22" s="37"/>
      <c r="K22" s="37"/>
      <c r="L22" s="37"/>
      <c r="M22" s="39"/>
    </row>
    <row r="23" spans="1:13" s="2" customFormat="1" x14ac:dyDescent="0.2">
      <c r="A23" s="26" t="s">
        <v>29</v>
      </c>
      <c r="B23" s="18">
        <f>SUM(E23:G23)</f>
        <v>39</v>
      </c>
      <c r="C23" s="19">
        <f t="shared" ref="C23:C39" si="3">(B23/$B$40)*1000</f>
        <v>1.7389753422214296</v>
      </c>
      <c r="D23" s="40">
        <v>5</v>
      </c>
      <c r="E23" s="40">
        <v>2</v>
      </c>
      <c r="F23" s="40">
        <v>16</v>
      </c>
      <c r="G23" s="40">
        <v>21</v>
      </c>
      <c r="H23" s="40">
        <v>11</v>
      </c>
      <c r="I23" s="40">
        <v>25</v>
      </c>
      <c r="J23" s="40"/>
      <c r="K23" s="40"/>
      <c r="L23" s="40">
        <v>3</v>
      </c>
      <c r="M23" s="48">
        <v>2</v>
      </c>
    </row>
    <row r="24" spans="1:13" s="2" customFormat="1" x14ac:dyDescent="0.2">
      <c r="A24" s="26" t="s">
        <v>30</v>
      </c>
      <c r="B24" s="18">
        <f t="shared" ref="B24:B39" si="4">SUM(E24:G24)</f>
        <v>5</v>
      </c>
      <c r="C24" s="19">
        <f t="shared" si="3"/>
        <v>0.22294555669505506</v>
      </c>
      <c r="D24" s="41">
        <v>1</v>
      </c>
      <c r="E24" s="54">
        <v>1</v>
      </c>
      <c r="F24" s="54">
        <v>2</v>
      </c>
      <c r="G24" s="41">
        <v>2</v>
      </c>
      <c r="H24" s="41">
        <v>3</v>
      </c>
      <c r="I24" s="41">
        <v>1</v>
      </c>
      <c r="J24" s="41"/>
      <c r="K24" s="41"/>
      <c r="L24" s="41">
        <v>1</v>
      </c>
      <c r="M24" s="49"/>
    </row>
    <row r="25" spans="1:13" s="2" customFormat="1" x14ac:dyDescent="0.2">
      <c r="A25" s="26" t="s">
        <v>31</v>
      </c>
      <c r="B25" s="18">
        <f t="shared" si="4"/>
        <v>0</v>
      </c>
      <c r="C25" s="19">
        <f t="shared" si="3"/>
        <v>0</v>
      </c>
      <c r="D25" s="41"/>
      <c r="E25" s="54"/>
      <c r="F25" s="54"/>
      <c r="G25" s="41"/>
      <c r="H25" s="41"/>
      <c r="I25" s="41"/>
      <c r="J25" s="41"/>
      <c r="K25" s="41"/>
      <c r="L25" s="41"/>
      <c r="M25" s="49"/>
    </row>
    <row r="26" spans="1:13" s="2" customFormat="1" x14ac:dyDescent="0.2">
      <c r="A26" s="26" t="s">
        <v>32</v>
      </c>
      <c r="B26" s="18">
        <f t="shared" si="4"/>
        <v>0</v>
      </c>
      <c r="C26" s="19">
        <f t="shared" si="3"/>
        <v>0</v>
      </c>
      <c r="D26" s="41"/>
      <c r="E26" s="54"/>
      <c r="F26" s="54"/>
      <c r="G26" s="41"/>
      <c r="H26" s="41"/>
      <c r="I26" s="41"/>
      <c r="J26" s="41"/>
      <c r="K26" s="41"/>
      <c r="L26" s="41"/>
      <c r="M26" s="49"/>
    </row>
    <row r="27" spans="1:13" s="2" customFormat="1" x14ac:dyDescent="0.2">
      <c r="A27" s="26" t="s">
        <v>33</v>
      </c>
      <c r="B27" s="18">
        <f t="shared" si="4"/>
        <v>0</v>
      </c>
      <c r="C27" s="19">
        <f t="shared" si="3"/>
        <v>0</v>
      </c>
      <c r="D27" s="41"/>
      <c r="E27" s="54"/>
      <c r="F27" s="54"/>
      <c r="G27" s="41"/>
      <c r="H27" s="41"/>
      <c r="I27" s="41"/>
      <c r="J27" s="41"/>
      <c r="K27" s="41"/>
      <c r="L27" s="41"/>
      <c r="M27" s="49"/>
    </row>
    <row r="28" spans="1:13" s="2" customFormat="1" x14ac:dyDescent="0.2">
      <c r="A28" s="26" t="s">
        <v>34</v>
      </c>
      <c r="B28" s="18">
        <f t="shared" si="4"/>
        <v>0</v>
      </c>
      <c r="C28" s="19">
        <f t="shared" si="3"/>
        <v>0</v>
      </c>
      <c r="D28" s="41"/>
      <c r="E28" s="54"/>
      <c r="F28" s="54"/>
      <c r="G28" s="41"/>
      <c r="H28" s="41"/>
      <c r="I28" s="41"/>
      <c r="J28" s="41"/>
      <c r="K28" s="41"/>
      <c r="L28" s="41"/>
      <c r="M28" s="49"/>
    </row>
    <row r="29" spans="1:13" s="2" customFormat="1" x14ac:dyDescent="0.2">
      <c r="A29" s="26" t="s">
        <v>35</v>
      </c>
      <c r="B29" s="18">
        <f t="shared" si="4"/>
        <v>0</v>
      </c>
      <c r="C29" s="19">
        <f t="shared" si="3"/>
        <v>0</v>
      </c>
      <c r="D29" s="41"/>
      <c r="E29" s="54"/>
      <c r="F29" s="54"/>
      <c r="G29" s="41"/>
      <c r="H29" s="41"/>
      <c r="I29" s="41"/>
      <c r="J29" s="41"/>
      <c r="K29" s="41"/>
      <c r="L29" s="41"/>
      <c r="M29" s="49"/>
    </row>
    <row r="30" spans="1:13" s="2" customFormat="1" x14ac:dyDescent="0.2">
      <c r="A30" s="26" t="s">
        <v>36</v>
      </c>
      <c r="B30" s="18">
        <f t="shared" si="4"/>
        <v>0</v>
      </c>
      <c r="C30" s="19">
        <f t="shared" si="3"/>
        <v>0</v>
      </c>
      <c r="D30" s="41"/>
      <c r="E30" s="54"/>
      <c r="F30" s="54"/>
      <c r="G30" s="41"/>
      <c r="H30" s="41"/>
      <c r="I30" s="41"/>
      <c r="J30" s="41"/>
      <c r="K30" s="41"/>
      <c r="L30" s="41"/>
      <c r="M30" s="49"/>
    </row>
    <row r="31" spans="1:13" s="2" customFormat="1" x14ac:dyDescent="0.2">
      <c r="A31" s="26" t="s">
        <v>37</v>
      </c>
      <c r="B31" s="18">
        <f t="shared" si="4"/>
        <v>0</v>
      </c>
      <c r="C31" s="19">
        <f t="shared" si="3"/>
        <v>0</v>
      </c>
      <c r="D31" s="41"/>
      <c r="E31" s="54"/>
      <c r="F31" s="54"/>
      <c r="G31" s="41"/>
      <c r="H31" s="41"/>
      <c r="I31" s="41"/>
      <c r="J31" s="41"/>
      <c r="K31" s="41"/>
      <c r="L31" s="41"/>
      <c r="M31" s="49"/>
    </row>
    <row r="32" spans="1:13" s="2" customFormat="1" x14ac:dyDescent="0.2">
      <c r="A32" s="26" t="s">
        <v>38</v>
      </c>
      <c r="B32" s="18">
        <f t="shared" si="4"/>
        <v>9</v>
      </c>
      <c r="C32" s="19">
        <f t="shared" si="3"/>
        <v>0.40130200205109912</v>
      </c>
      <c r="D32" s="41">
        <v>2</v>
      </c>
      <c r="E32" s="54">
        <v>1</v>
      </c>
      <c r="F32" s="54">
        <v>3</v>
      </c>
      <c r="G32" s="41">
        <v>5</v>
      </c>
      <c r="H32" s="41">
        <v>4</v>
      </c>
      <c r="I32" s="41">
        <v>5</v>
      </c>
      <c r="J32" s="41"/>
      <c r="K32" s="41"/>
      <c r="L32" s="41"/>
      <c r="M32" s="49"/>
    </row>
    <row r="33" spans="1:13" s="2" customFormat="1" x14ac:dyDescent="0.2">
      <c r="A33" s="23" t="s">
        <v>18</v>
      </c>
      <c r="B33" s="18">
        <f t="shared" si="4"/>
        <v>0</v>
      </c>
      <c r="C33" s="19">
        <f>(B33/$B$40)*1000</f>
        <v>0</v>
      </c>
      <c r="D33" s="41"/>
      <c r="E33" s="54"/>
      <c r="F33" s="54"/>
      <c r="G33" s="41"/>
      <c r="H33" s="41"/>
      <c r="I33" s="41"/>
      <c r="J33" s="41"/>
      <c r="K33" s="41"/>
      <c r="L33" s="41"/>
      <c r="M33" s="49"/>
    </row>
    <row r="34" spans="1:13" s="2" customFormat="1" x14ac:dyDescent="0.2">
      <c r="A34" s="26" t="s">
        <v>39</v>
      </c>
      <c r="B34" s="18">
        <f t="shared" si="4"/>
        <v>38</v>
      </c>
      <c r="C34" s="19">
        <f t="shared" si="3"/>
        <v>1.6943862308824185</v>
      </c>
      <c r="D34" s="41">
        <v>21</v>
      </c>
      <c r="E34" s="54">
        <v>6</v>
      </c>
      <c r="F34" s="54">
        <v>18</v>
      </c>
      <c r="G34" s="43">
        <v>14</v>
      </c>
      <c r="H34" s="41">
        <v>8</v>
      </c>
      <c r="I34" s="41">
        <v>25</v>
      </c>
      <c r="J34" s="41"/>
      <c r="K34" s="41"/>
      <c r="L34" s="41">
        <v>5</v>
      </c>
      <c r="M34" s="49">
        <v>3</v>
      </c>
    </row>
    <row r="35" spans="1:13" s="2" customFormat="1" x14ac:dyDescent="0.2">
      <c r="A35" s="26" t="s">
        <v>40</v>
      </c>
      <c r="B35" s="18">
        <f t="shared" si="4"/>
        <v>1</v>
      </c>
      <c r="C35" s="19">
        <f t="shared" si="3"/>
        <v>4.4589111339011014E-2</v>
      </c>
      <c r="D35" s="41"/>
      <c r="E35" s="54"/>
      <c r="F35" s="54">
        <v>1</v>
      </c>
      <c r="G35" s="43"/>
      <c r="H35" s="41">
        <v>1</v>
      </c>
      <c r="I35" s="41"/>
      <c r="J35" s="41"/>
      <c r="K35" s="41"/>
      <c r="L35" s="41"/>
      <c r="M35" s="49"/>
    </row>
    <row r="36" spans="1:13" s="2" customFormat="1" x14ac:dyDescent="0.2">
      <c r="A36" s="26" t="s">
        <v>41</v>
      </c>
      <c r="B36" s="18">
        <f t="shared" si="4"/>
        <v>0</v>
      </c>
      <c r="C36" s="19">
        <f t="shared" si="3"/>
        <v>0</v>
      </c>
      <c r="D36" s="41"/>
      <c r="E36" s="54"/>
      <c r="F36" s="54"/>
      <c r="G36" s="43"/>
      <c r="H36" s="41"/>
      <c r="I36" s="41"/>
      <c r="J36" s="41"/>
      <c r="K36" s="41"/>
      <c r="L36" s="41"/>
      <c r="M36" s="49"/>
    </row>
    <row r="37" spans="1:13" s="2" customFormat="1" x14ac:dyDescent="0.2">
      <c r="A37" s="26" t="s">
        <v>42</v>
      </c>
      <c r="B37" s="18">
        <f t="shared" si="4"/>
        <v>3</v>
      </c>
      <c r="C37" s="19">
        <f t="shared" si="3"/>
        <v>0.13376733401703306</v>
      </c>
      <c r="D37" s="41"/>
      <c r="E37" s="54"/>
      <c r="F37" s="54"/>
      <c r="G37" s="43">
        <v>3</v>
      </c>
      <c r="H37" s="41"/>
      <c r="I37" s="41">
        <v>3</v>
      </c>
      <c r="J37" s="41"/>
      <c r="K37" s="41"/>
      <c r="L37" s="41"/>
      <c r="M37" s="49">
        <v>1</v>
      </c>
    </row>
    <row r="38" spans="1:13" s="2" customFormat="1" x14ac:dyDescent="0.2">
      <c r="A38" s="26" t="s">
        <v>43</v>
      </c>
      <c r="B38" s="18">
        <f t="shared" si="4"/>
        <v>3</v>
      </c>
      <c r="C38" s="19">
        <f t="shared" si="3"/>
        <v>0.13376733401703306</v>
      </c>
      <c r="D38" s="41"/>
      <c r="E38" s="54"/>
      <c r="F38" s="54">
        <v>1</v>
      </c>
      <c r="G38" s="43">
        <v>2</v>
      </c>
      <c r="H38" s="41">
        <v>1</v>
      </c>
      <c r="I38" s="41">
        <v>2</v>
      </c>
      <c r="J38" s="41"/>
      <c r="K38" s="41"/>
      <c r="L38" s="41"/>
      <c r="M38" s="49"/>
    </row>
    <row r="39" spans="1:13" s="2" customFormat="1" x14ac:dyDescent="0.2">
      <c r="A39" s="26" t="s">
        <v>44</v>
      </c>
      <c r="B39" s="18">
        <f t="shared" si="4"/>
        <v>9</v>
      </c>
      <c r="C39" s="19">
        <f t="shared" si="3"/>
        <v>0.40130200205109912</v>
      </c>
      <c r="D39" s="41">
        <v>3</v>
      </c>
      <c r="E39" s="54"/>
      <c r="F39" s="54">
        <v>4</v>
      </c>
      <c r="G39" s="41">
        <v>5</v>
      </c>
      <c r="H39" s="41">
        <v>3</v>
      </c>
      <c r="I39" s="41">
        <v>5</v>
      </c>
      <c r="J39" s="41"/>
      <c r="K39" s="41"/>
      <c r="L39" s="41">
        <v>1</v>
      </c>
      <c r="M39" s="50"/>
    </row>
    <row r="40" spans="1:13" s="3" customFormat="1" ht="12" x14ac:dyDescent="0.2">
      <c r="A40" s="27" t="s">
        <v>52</v>
      </c>
      <c r="B40" s="28">
        <f>SUM(E40:G40)</f>
        <v>22427</v>
      </c>
      <c r="C40" s="29"/>
      <c r="D40" s="28">
        <v>10951</v>
      </c>
      <c r="E40" s="28">
        <v>9607</v>
      </c>
      <c r="F40" s="28">
        <v>6394</v>
      </c>
      <c r="G40" s="28">
        <v>6426</v>
      </c>
      <c r="H40" s="28">
        <v>15710</v>
      </c>
      <c r="I40" s="28">
        <v>4775</v>
      </c>
      <c r="J40" s="28">
        <v>246</v>
      </c>
      <c r="K40" s="28">
        <v>1696</v>
      </c>
      <c r="L40" s="28"/>
      <c r="M40" s="30">
        <v>2916</v>
      </c>
    </row>
    <row r="41" spans="1:13" ht="12.75" customHeight="1" x14ac:dyDescent="0.2">
      <c r="A41" s="85" t="s">
        <v>53</v>
      </c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7"/>
    </row>
    <row r="42" spans="1:13" ht="12.75" customHeight="1" x14ac:dyDescent="0.2">
      <c r="A42" s="88"/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90"/>
    </row>
    <row r="43" spans="1:13" ht="12.75" customHeight="1" x14ac:dyDescent="0.2">
      <c r="A43" s="91"/>
      <c r="B43" s="92"/>
      <c r="C43" s="92"/>
      <c r="D43" s="92"/>
      <c r="E43" s="92"/>
      <c r="F43" s="92"/>
      <c r="G43" s="92"/>
      <c r="H43" s="92"/>
      <c r="I43" s="92"/>
      <c r="J43" s="92"/>
      <c r="K43" s="92"/>
      <c r="L43" s="92"/>
      <c r="M43" s="93"/>
    </row>
  </sheetData>
  <mergeCells count="3">
    <mergeCell ref="A41:M43"/>
    <mergeCell ref="A1:M2"/>
    <mergeCell ref="A3:M4"/>
  </mergeCells>
  <phoneticPr fontId="5" type="noConversion"/>
  <conditionalFormatting sqref="D11:G14 I11:M14 I23:M39 D24:G39 D23 G23">
    <cfRule type="cellIs" dxfId="305" priority="6" stopIfTrue="1" operator="equal">
      <formula>0</formula>
    </cfRule>
  </conditionalFormatting>
  <conditionalFormatting sqref="H23:H39">
    <cfRule type="cellIs" dxfId="304" priority="5" stopIfTrue="1" operator="equal">
      <formula>0</formula>
    </cfRule>
  </conditionalFormatting>
  <conditionalFormatting sqref="D17:D20 F17:F20 H17:H20 J17:J20 L17:L20">
    <cfRule type="cellIs" dxfId="303" priority="4" stopIfTrue="1" operator="equal">
      <formula>0</formula>
    </cfRule>
  </conditionalFormatting>
  <conditionalFormatting sqref="E17:E20 G17:G20 I17:I20 K17:K20">
    <cfRule type="cellIs" dxfId="302" priority="3" stopIfTrue="1" operator="equal">
      <formula>0</formula>
    </cfRule>
  </conditionalFormatting>
  <conditionalFormatting sqref="E23:F23">
    <cfRule type="cellIs" dxfId="301" priority="2" stopIfTrue="1" operator="equal">
      <formula>0</formula>
    </cfRule>
  </conditionalFormatting>
  <conditionalFormatting sqref="M17:M20">
    <cfRule type="cellIs" dxfId="300" priority="1" stopIfTrue="1" operator="equal">
      <formula>0</formula>
    </cfRule>
  </conditionalFormatting>
  <printOptions gridLines="1"/>
  <pageMargins left="0.75" right="0.75" top="1" bottom="1" header="0.5" footer="0.5"/>
  <pageSetup scale="88" orientation="landscape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4">
    <pageSetUpPr fitToPage="1"/>
  </sheetPr>
  <dimension ref="A1:M43"/>
  <sheetViews>
    <sheetView topLeftCell="A4" workbookViewId="0">
      <selection activeCell="N1" sqref="N1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7" width="5.42578125" customWidth="1"/>
    <col min="8" max="8" width="5.42578125" bestFit="1" customWidth="1"/>
    <col min="9" max="9" width="5.42578125" customWidth="1"/>
    <col min="10" max="10" width="8.5703125" bestFit="1" customWidth="1"/>
    <col min="11" max="11" width="6" bestFit="1" customWidth="1"/>
    <col min="12" max="12" width="8.42578125" bestFit="1" customWidth="1"/>
    <col min="13" max="13" width="7.5703125" bestFit="1" customWidth="1"/>
  </cols>
  <sheetData>
    <row r="1" spans="1:13" ht="12.75" customHeight="1" x14ac:dyDescent="0.2">
      <c r="A1" s="94" t="s">
        <v>88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</row>
    <row r="2" spans="1:13" s="1" customFormat="1" ht="12.75" customHeight="1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</row>
    <row r="3" spans="1:13" s="4" customFormat="1" ht="15.75" customHeight="1" x14ac:dyDescent="0.2">
      <c r="A3" s="96" t="s">
        <v>47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8"/>
    </row>
    <row r="4" spans="1:13" s="4" customFormat="1" ht="15.75" customHeight="1" x14ac:dyDescent="0.2">
      <c r="A4" s="99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1"/>
    </row>
    <row r="5" spans="1:13" s="4" customFormat="1" ht="12" x14ac:dyDescent="0.2">
      <c r="A5" s="8"/>
      <c r="B5" s="9"/>
      <c r="C5" s="9" t="s">
        <v>0</v>
      </c>
      <c r="D5" s="9"/>
      <c r="E5" s="9"/>
      <c r="F5" s="9"/>
      <c r="G5" s="9"/>
      <c r="H5" s="9"/>
      <c r="I5" s="9"/>
      <c r="J5" s="9" t="s">
        <v>1</v>
      </c>
      <c r="K5" s="9"/>
      <c r="L5" s="9"/>
      <c r="M5" s="10"/>
    </row>
    <row r="6" spans="1:13" s="4" customFormat="1" ht="12" x14ac:dyDescent="0.2">
      <c r="A6" s="8"/>
      <c r="B6" s="9" t="s">
        <v>2</v>
      </c>
      <c r="C6" s="11" t="s">
        <v>49</v>
      </c>
      <c r="D6" s="9"/>
      <c r="E6" s="9" t="s">
        <v>3</v>
      </c>
      <c r="F6" s="9" t="s">
        <v>3</v>
      </c>
      <c r="G6" s="9" t="s">
        <v>3</v>
      </c>
      <c r="H6" s="9"/>
      <c r="I6" s="9"/>
      <c r="J6" s="9" t="s">
        <v>4</v>
      </c>
      <c r="K6" s="9" t="s">
        <v>5</v>
      </c>
      <c r="L6" s="9"/>
      <c r="M6" s="10"/>
    </row>
    <row r="7" spans="1:13" s="5" customFormat="1" ht="12" x14ac:dyDescent="0.2">
      <c r="A7" s="12"/>
      <c r="B7" s="13" t="s">
        <v>48</v>
      </c>
      <c r="C7" s="13" t="s">
        <v>6</v>
      </c>
      <c r="D7" s="14" t="s">
        <v>45</v>
      </c>
      <c r="E7" s="15" t="s">
        <v>51</v>
      </c>
      <c r="F7" s="14" t="s">
        <v>7</v>
      </c>
      <c r="G7" s="14" t="s">
        <v>8</v>
      </c>
      <c r="H7" s="14" t="s">
        <v>9</v>
      </c>
      <c r="I7" s="14" t="s">
        <v>10</v>
      </c>
      <c r="J7" s="14" t="s">
        <v>11</v>
      </c>
      <c r="K7" s="14" t="s">
        <v>12</v>
      </c>
      <c r="L7" s="14" t="s">
        <v>13</v>
      </c>
      <c r="M7" s="16" t="s">
        <v>14</v>
      </c>
    </row>
    <row r="8" spans="1:13" s="5" customFormat="1" ht="12" x14ac:dyDescent="0.2">
      <c r="A8" s="17" t="s">
        <v>46</v>
      </c>
      <c r="B8" s="77">
        <f>(SUM(B23:B39))+B15+B21</f>
        <v>63</v>
      </c>
      <c r="C8" s="78">
        <f>(B8/$B$40)*1000</f>
        <v>10.723404255319148</v>
      </c>
      <c r="D8" s="77">
        <f t="shared" ref="D8:M8" si="0">(SUM(D23:D39))+D15+D21</f>
        <v>22</v>
      </c>
      <c r="E8" s="77">
        <f t="shared" si="0"/>
        <v>7</v>
      </c>
      <c r="F8" s="77">
        <f t="shared" si="0"/>
        <v>20</v>
      </c>
      <c r="G8" s="77">
        <f t="shared" si="0"/>
        <v>36</v>
      </c>
      <c r="H8" s="77">
        <f t="shared" si="0"/>
        <v>58</v>
      </c>
      <c r="I8" s="77">
        <f t="shared" si="0"/>
        <v>1</v>
      </c>
      <c r="J8" s="77">
        <f t="shared" si="0"/>
        <v>0</v>
      </c>
      <c r="K8" s="77">
        <f t="shared" si="0"/>
        <v>0</v>
      </c>
      <c r="L8" s="77">
        <f t="shared" si="0"/>
        <v>4</v>
      </c>
      <c r="M8" s="79">
        <f t="shared" si="0"/>
        <v>1</v>
      </c>
    </row>
    <row r="9" spans="1:13" s="5" customFormat="1" ht="12" x14ac:dyDescent="0.2">
      <c r="A9" s="17"/>
      <c r="B9" s="18"/>
      <c r="C9" s="19"/>
      <c r="D9" s="18"/>
      <c r="E9" s="18"/>
      <c r="F9" s="18"/>
      <c r="G9" s="18"/>
      <c r="H9" s="18"/>
      <c r="I9" s="18"/>
      <c r="J9" s="18"/>
      <c r="K9" s="18"/>
      <c r="L9" s="18"/>
      <c r="M9" s="38"/>
    </row>
    <row r="10" spans="1:13" s="2" customFormat="1" ht="12" x14ac:dyDescent="0.2">
      <c r="A10" s="20" t="s">
        <v>15</v>
      </c>
      <c r="B10" s="21"/>
      <c r="C10" s="22"/>
      <c r="D10" s="37"/>
      <c r="E10" s="18"/>
      <c r="F10" s="18"/>
      <c r="G10" s="18"/>
      <c r="H10" s="37"/>
      <c r="I10" s="37"/>
      <c r="J10" s="37"/>
      <c r="K10" s="37"/>
      <c r="L10" s="37"/>
      <c r="M10" s="39"/>
    </row>
    <row r="11" spans="1:13" s="2" customFormat="1" x14ac:dyDescent="0.2">
      <c r="A11" s="23" t="s">
        <v>16</v>
      </c>
      <c r="B11" s="18">
        <f>SUM(E11:G11)</f>
        <v>1</v>
      </c>
      <c r="C11" s="19">
        <f>(B11/$B$40)*1000</f>
        <v>0.1702127659574468</v>
      </c>
      <c r="D11" s="40">
        <v>1</v>
      </c>
      <c r="E11" s="40"/>
      <c r="F11" s="40"/>
      <c r="G11" s="40">
        <v>1</v>
      </c>
      <c r="H11" s="40">
        <v>1</v>
      </c>
      <c r="I11" s="53"/>
      <c r="J11" s="53"/>
      <c r="K11" s="53"/>
      <c r="L11" s="53"/>
      <c r="M11" s="51"/>
    </row>
    <row r="12" spans="1:13" s="2" customFormat="1" x14ac:dyDescent="0.2">
      <c r="A12" s="23" t="s">
        <v>17</v>
      </c>
      <c r="B12" s="18">
        <f>SUM(E12:G12)</f>
        <v>0</v>
      </c>
      <c r="C12" s="19">
        <f>(B12/$B$40)*1000</f>
        <v>0</v>
      </c>
      <c r="D12" s="41"/>
      <c r="E12" s="41"/>
      <c r="F12" s="41"/>
      <c r="G12" s="41"/>
      <c r="H12" s="41"/>
      <c r="I12" s="54"/>
      <c r="J12" s="54"/>
      <c r="K12" s="54"/>
      <c r="L12" s="54"/>
      <c r="M12" s="52"/>
    </row>
    <row r="13" spans="1:13" s="2" customFormat="1" x14ac:dyDescent="0.2">
      <c r="A13" s="23" t="s">
        <v>19</v>
      </c>
      <c r="B13" s="18">
        <f>SUM(E13:G13)</f>
        <v>1</v>
      </c>
      <c r="C13" s="19">
        <f>(B13/$B$40)*1000</f>
        <v>0.1702127659574468</v>
      </c>
      <c r="D13" s="41"/>
      <c r="E13" s="41"/>
      <c r="F13" s="41"/>
      <c r="G13" s="41">
        <v>1</v>
      </c>
      <c r="H13" s="41">
        <v>1</v>
      </c>
      <c r="I13" s="54"/>
      <c r="J13" s="54"/>
      <c r="K13" s="54"/>
      <c r="L13" s="54"/>
      <c r="M13" s="52"/>
    </row>
    <row r="14" spans="1:13" s="2" customFormat="1" x14ac:dyDescent="0.2">
      <c r="A14" s="23" t="s">
        <v>20</v>
      </c>
      <c r="B14" s="18">
        <f>SUM(E14:G14)</f>
        <v>0</v>
      </c>
      <c r="C14" s="19">
        <f>(B14/$B$40)*1000</f>
        <v>0</v>
      </c>
      <c r="D14" s="41"/>
      <c r="E14" s="41"/>
      <c r="F14" s="41"/>
      <c r="G14" s="41"/>
      <c r="H14" s="41"/>
      <c r="I14" s="54"/>
      <c r="J14" s="54"/>
      <c r="K14" s="54"/>
      <c r="L14" s="54"/>
      <c r="M14" s="52"/>
    </row>
    <row r="15" spans="1:13" s="6" customFormat="1" ht="12" x14ac:dyDescent="0.2">
      <c r="A15" s="80" t="s">
        <v>21</v>
      </c>
      <c r="B15" s="83">
        <f>SUM(B11:B14)</f>
        <v>2</v>
      </c>
      <c r="C15" s="78">
        <f>(B15/B40)*1000</f>
        <v>0.34042553191489361</v>
      </c>
      <c r="D15" s="83">
        <f t="shared" ref="D15:M15" si="1">SUM(D11:D14)</f>
        <v>1</v>
      </c>
      <c r="E15" s="83">
        <f t="shared" si="1"/>
        <v>0</v>
      </c>
      <c r="F15" s="83">
        <f t="shared" si="1"/>
        <v>0</v>
      </c>
      <c r="G15" s="83">
        <f t="shared" si="1"/>
        <v>2</v>
      </c>
      <c r="H15" s="83">
        <f t="shared" si="1"/>
        <v>2</v>
      </c>
      <c r="I15" s="83">
        <f t="shared" si="1"/>
        <v>0</v>
      </c>
      <c r="J15" s="83">
        <f t="shared" si="1"/>
        <v>0</v>
      </c>
      <c r="K15" s="83">
        <f t="shared" si="1"/>
        <v>0</v>
      </c>
      <c r="L15" s="83">
        <f t="shared" si="1"/>
        <v>0</v>
      </c>
      <c r="M15" s="84">
        <f t="shared" si="1"/>
        <v>0</v>
      </c>
    </row>
    <row r="16" spans="1:13" s="6" customFormat="1" ht="12" x14ac:dyDescent="0.2">
      <c r="A16" s="24" t="s">
        <v>22</v>
      </c>
      <c r="B16" s="36"/>
      <c r="C16" s="25"/>
      <c r="D16" s="36"/>
      <c r="E16" s="36"/>
      <c r="F16" s="36"/>
      <c r="G16" s="36"/>
      <c r="H16" s="36"/>
      <c r="I16" s="36"/>
      <c r="J16" s="36"/>
      <c r="K16" s="36"/>
      <c r="L16" s="36"/>
      <c r="M16" s="42"/>
    </row>
    <row r="17" spans="1:13" s="2" customFormat="1" x14ac:dyDescent="0.2">
      <c r="A17" s="23" t="s">
        <v>23</v>
      </c>
      <c r="B17" s="18">
        <f>SUM(E17:G17)</f>
        <v>0</v>
      </c>
      <c r="C17" s="19">
        <f>(B17/$B$40)*1000</f>
        <v>0</v>
      </c>
      <c r="D17" s="41"/>
      <c r="E17" s="41"/>
      <c r="F17" s="41"/>
      <c r="G17" s="41"/>
      <c r="H17" s="41"/>
      <c r="I17" s="41"/>
      <c r="J17" s="41"/>
      <c r="K17" s="41"/>
      <c r="L17" s="41"/>
      <c r="M17" s="49"/>
    </row>
    <row r="18" spans="1:13" s="2" customFormat="1" x14ac:dyDescent="0.2">
      <c r="A18" s="23" t="s">
        <v>24</v>
      </c>
      <c r="B18" s="18">
        <f>SUM(E18:G18)</f>
        <v>4</v>
      </c>
      <c r="C18" s="19">
        <f>(B18/$B$40)*1000</f>
        <v>0.68085106382978722</v>
      </c>
      <c r="D18" s="41">
        <v>1</v>
      </c>
      <c r="E18" s="41"/>
      <c r="F18" s="41">
        <v>1</v>
      </c>
      <c r="G18" s="41">
        <v>3</v>
      </c>
      <c r="H18" s="41">
        <v>2</v>
      </c>
      <c r="I18" s="41"/>
      <c r="J18" s="41"/>
      <c r="K18" s="41"/>
      <c r="L18" s="41">
        <v>2</v>
      </c>
      <c r="M18" s="49"/>
    </row>
    <row r="19" spans="1:13" s="2" customFormat="1" x14ac:dyDescent="0.2">
      <c r="A19" s="23" t="s">
        <v>25</v>
      </c>
      <c r="B19" s="18">
        <f>SUM(E19:G19)</f>
        <v>3</v>
      </c>
      <c r="C19" s="19">
        <f>(B19/$B$40)*1000</f>
        <v>0.51063829787234039</v>
      </c>
      <c r="D19" s="41">
        <v>3</v>
      </c>
      <c r="E19" s="41"/>
      <c r="F19" s="41">
        <v>1</v>
      </c>
      <c r="G19" s="41">
        <v>2</v>
      </c>
      <c r="H19" s="41">
        <v>3</v>
      </c>
      <c r="I19" s="41"/>
      <c r="J19" s="41"/>
      <c r="K19" s="41"/>
      <c r="L19" s="41"/>
      <c r="M19" s="49"/>
    </row>
    <row r="20" spans="1:13" s="2" customFormat="1" x14ac:dyDescent="0.2">
      <c r="A20" s="23" t="s">
        <v>26</v>
      </c>
      <c r="B20" s="18">
        <f>SUM(E20:G20)</f>
        <v>4</v>
      </c>
      <c r="C20" s="19">
        <f>(B20/$B$40)*1000</f>
        <v>0.68085106382978722</v>
      </c>
      <c r="D20" s="41">
        <v>1</v>
      </c>
      <c r="E20" s="41"/>
      <c r="F20" s="41">
        <v>1</v>
      </c>
      <c r="G20" s="41">
        <v>3</v>
      </c>
      <c r="H20" s="41">
        <v>3</v>
      </c>
      <c r="I20" s="41"/>
      <c r="J20" s="41"/>
      <c r="K20" s="41"/>
      <c r="L20" s="41">
        <v>1</v>
      </c>
      <c r="M20" s="49"/>
    </row>
    <row r="21" spans="1:13" s="2" customFormat="1" ht="12" x14ac:dyDescent="0.2">
      <c r="A21" s="80" t="s">
        <v>27</v>
      </c>
      <c r="B21" s="77">
        <f>SUM(B17:B20)</f>
        <v>11</v>
      </c>
      <c r="C21" s="78">
        <f>(B21/$B$40)*1000</f>
        <v>1.8723404255319149</v>
      </c>
      <c r="D21" s="83">
        <f>SUM(D17:D20)</f>
        <v>5</v>
      </c>
      <c r="E21" s="83">
        <f t="shared" ref="E21:M21" si="2">SUM(E17:E20)</f>
        <v>0</v>
      </c>
      <c r="F21" s="83">
        <f t="shared" si="2"/>
        <v>3</v>
      </c>
      <c r="G21" s="83">
        <f t="shared" si="2"/>
        <v>8</v>
      </c>
      <c r="H21" s="83">
        <f t="shared" si="2"/>
        <v>8</v>
      </c>
      <c r="I21" s="83">
        <f t="shared" si="2"/>
        <v>0</v>
      </c>
      <c r="J21" s="83">
        <f t="shared" si="2"/>
        <v>0</v>
      </c>
      <c r="K21" s="83">
        <f t="shared" si="2"/>
        <v>0</v>
      </c>
      <c r="L21" s="83">
        <f t="shared" si="2"/>
        <v>3</v>
      </c>
      <c r="M21" s="84">
        <f t="shared" si="2"/>
        <v>0</v>
      </c>
    </row>
    <row r="22" spans="1:13" s="2" customFormat="1" ht="12" x14ac:dyDescent="0.2">
      <c r="A22" s="20" t="s">
        <v>28</v>
      </c>
      <c r="B22" s="37"/>
      <c r="C22" s="22"/>
      <c r="D22" s="18"/>
      <c r="E22" s="18"/>
      <c r="F22" s="18"/>
      <c r="G22" s="18"/>
      <c r="H22" s="18"/>
      <c r="I22" s="37"/>
      <c r="J22" s="37"/>
      <c r="K22" s="37"/>
      <c r="L22" s="37"/>
      <c r="M22" s="39"/>
    </row>
    <row r="23" spans="1:13" s="2" customFormat="1" x14ac:dyDescent="0.2">
      <c r="A23" s="26" t="s">
        <v>29</v>
      </c>
      <c r="B23" s="18">
        <f>SUM(E23:G23)</f>
        <v>20</v>
      </c>
      <c r="C23" s="19">
        <f t="shared" ref="C23:C39" si="3">(B23/$B$40)*1000</f>
        <v>3.4042553191489362</v>
      </c>
      <c r="D23" s="40">
        <v>7</v>
      </c>
      <c r="E23" s="40">
        <v>2</v>
      </c>
      <c r="F23" s="40">
        <v>5</v>
      </c>
      <c r="G23" s="40">
        <v>13</v>
      </c>
      <c r="H23" s="40">
        <v>20</v>
      </c>
      <c r="I23" s="40"/>
      <c r="J23" s="40"/>
      <c r="K23" s="40"/>
      <c r="L23" s="40"/>
      <c r="M23" s="48">
        <v>1</v>
      </c>
    </row>
    <row r="24" spans="1:13" s="2" customFormat="1" x14ac:dyDescent="0.2">
      <c r="A24" s="26" t="s">
        <v>30</v>
      </c>
      <c r="B24" s="18">
        <f t="shared" ref="B24:B39" si="4">SUM(E24:G24)</f>
        <v>0</v>
      </c>
      <c r="C24" s="19">
        <f t="shared" si="3"/>
        <v>0</v>
      </c>
      <c r="D24" s="41"/>
      <c r="E24" s="54"/>
      <c r="F24" s="54"/>
      <c r="G24" s="41"/>
      <c r="H24" s="41"/>
      <c r="I24" s="41"/>
      <c r="J24" s="41"/>
      <c r="K24" s="41"/>
      <c r="L24" s="41"/>
      <c r="M24" s="49"/>
    </row>
    <row r="25" spans="1:13" s="2" customFormat="1" x14ac:dyDescent="0.2">
      <c r="A25" s="26" t="s">
        <v>31</v>
      </c>
      <c r="B25" s="18">
        <f t="shared" si="4"/>
        <v>0</v>
      </c>
      <c r="C25" s="19">
        <f t="shared" si="3"/>
        <v>0</v>
      </c>
      <c r="D25" s="41"/>
      <c r="E25" s="54"/>
      <c r="F25" s="54"/>
      <c r="G25" s="41"/>
      <c r="H25" s="41"/>
      <c r="I25" s="41"/>
      <c r="J25" s="41"/>
      <c r="K25" s="41"/>
      <c r="L25" s="41"/>
      <c r="M25" s="49"/>
    </row>
    <row r="26" spans="1:13" s="2" customFormat="1" x14ac:dyDescent="0.2">
      <c r="A26" s="26" t="s">
        <v>32</v>
      </c>
      <c r="B26" s="18">
        <f t="shared" si="4"/>
        <v>0</v>
      </c>
      <c r="C26" s="19">
        <f t="shared" si="3"/>
        <v>0</v>
      </c>
      <c r="D26" s="41"/>
      <c r="E26" s="54"/>
      <c r="F26" s="54"/>
      <c r="G26" s="41"/>
      <c r="H26" s="41"/>
      <c r="I26" s="41"/>
      <c r="J26" s="41"/>
      <c r="K26" s="41"/>
      <c r="L26" s="41"/>
      <c r="M26" s="49"/>
    </row>
    <row r="27" spans="1:13" s="2" customFormat="1" x14ac:dyDescent="0.2">
      <c r="A27" s="26" t="s">
        <v>33</v>
      </c>
      <c r="B27" s="18">
        <f t="shared" si="4"/>
        <v>0</v>
      </c>
      <c r="C27" s="19">
        <f t="shared" si="3"/>
        <v>0</v>
      </c>
      <c r="D27" s="41"/>
      <c r="E27" s="54"/>
      <c r="F27" s="54"/>
      <c r="G27" s="41"/>
      <c r="H27" s="41"/>
      <c r="I27" s="41"/>
      <c r="J27" s="41"/>
      <c r="K27" s="41"/>
      <c r="L27" s="41"/>
      <c r="M27" s="49"/>
    </row>
    <row r="28" spans="1:13" s="2" customFormat="1" x14ac:dyDescent="0.2">
      <c r="A28" s="26" t="s">
        <v>34</v>
      </c>
      <c r="B28" s="18">
        <f t="shared" si="4"/>
        <v>0</v>
      </c>
      <c r="C28" s="19">
        <f t="shared" si="3"/>
        <v>0</v>
      </c>
      <c r="D28" s="41"/>
      <c r="E28" s="54"/>
      <c r="F28" s="54"/>
      <c r="G28" s="41"/>
      <c r="H28" s="41"/>
      <c r="I28" s="41"/>
      <c r="J28" s="41"/>
      <c r="K28" s="41"/>
      <c r="L28" s="41"/>
      <c r="M28" s="49"/>
    </row>
    <row r="29" spans="1:13" s="2" customFormat="1" x14ac:dyDescent="0.2">
      <c r="A29" s="26" t="s">
        <v>35</v>
      </c>
      <c r="B29" s="18">
        <f t="shared" si="4"/>
        <v>0</v>
      </c>
      <c r="C29" s="19">
        <f t="shared" si="3"/>
        <v>0</v>
      </c>
      <c r="D29" s="41"/>
      <c r="E29" s="54"/>
      <c r="F29" s="54"/>
      <c r="G29" s="41"/>
      <c r="H29" s="41"/>
      <c r="I29" s="41"/>
      <c r="J29" s="41"/>
      <c r="K29" s="41"/>
      <c r="L29" s="41"/>
      <c r="M29" s="49"/>
    </row>
    <row r="30" spans="1:13" s="2" customFormat="1" x14ac:dyDescent="0.2">
      <c r="A30" s="26" t="s">
        <v>36</v>
      </c>
      <c r="B30" s="18">
        <f t="shared" si="4"/>
        <v>0</v>
      </c>
      <c r="C30" s="19">
        <f t="shared" si="3"/>
        <v>0</v>
      </c>
      <c r="D30" s="41"/>
      <c r="E30" s="54"/>
      <c r="F30" s="54"/>
      <c r="G30" s="41"/>
      <c r="H30" s="41"/>
      <c r="I30" s="41"/>
      <c r="J30" s="41"/>
      <c r="K30" s="41"/>
      <c r="L30" s="41"/>
      <c r="M30" s="49"/>
    </row>
    <row r="31" spans="1:13" s="2" customFormat="1" x14ac:dyDescent="0.2">
      <c r="A31" s="26" t="s">
        <v>37</v>
      </c>
      <c r="B31" s="18">
        <f t="shared" si="4"/>
        <v>0</v>
      </c>
      <c r="C31" s="19">
        <f t="shared" si="3"/>
        <v>0</v>
      </c>
      <c r="D31" s="41"/>
      <c r="E31" s="54"/>
      <c r="F31" s="54"/>
      <c r="G31" s="41"/>
      <c r="H31" s="41"/>
      <c r="I31" s="41"/>
      <c r="J31" s="41"/>
      <c r="K31" s="41"/>
      <c r="L31" s="41"/>
      <c r="M31" s="49"/>
    </row>
    <row r="32" spans="1:13" s="2" customFormat="1" x14ac:dyDescent="0.2">
      <c r="A32" s="26" t="s">
        <v>38</v>
      </c>
      <c r="B32" s="18">
        <f t="shared" si="4"/>
        <v>2</v>
      </c>
      <c r="C32" s="19">
        <f t="shared" si="3"/>
        <v>0.34042553191489361</v>
      </c>
      <c r="D32" s="41">
        <v>2</v>
      </c>
      <c r="E32" s="54"/>
      <c r="F32" s="54"/>
      <c r="G32" s="41">
        <v>2</v>
      </c>
      <c r="H32" s="41">
        <v>2</v>
      </c>
      <c r="I32" s="41"/>
      <c r="J32" s="41"/>
      <c r="K32" s="41"/>
      <c r="L32" s="41"/>
      <c r="M32" s="49"/>
    </row>
    <row r="33" spans="1:13" s="2" customFormat="1" x14ac:dyDescent="0.2">
      <c r="A33" s="23" t="s">
        <v>18</v>
      </c>
      <c r="B33" s="18">
        <f t="shared" si="4"/>
        <v>0</v>
      </c>
      <c r="C33" s="19">
        <f>(B33/$B$40)*1000</f>
        <v>0</v>
      </c>
      <c r="D33" s="41"/>
      <c r="E33" s="54"/>
      <c r="F33" s="54"/>
      <c r="G33" s="41"/>
      <c r="H33" s="41"/>
      <c r="I33" s="41"/>
      <c r="J33" s="41"/>
      <c r="K33" s="41"/>
      <c r="L33" s="41"/>
      <c r="M33" s="49"/>
    </row>
    <row r="34" spans="1:13" s="2" customFormat="1" x14ac:dyDescent="0.2">
      <c r="A34" s="26" t="s">
        <v>39</v>
      </c>
      <c r="B34" s="18">
        <f t="shared" si="4"/>
        <v>19</v>
      </c>
      <c r="C34" s="19">
        <f t="shared" si="3"/>
        <v>3.2340425531914896</v>
      </c>
      <c r="D34" s="41">
        <v>7</v>
      </c>
      <c r="E34" s="54">
        <v>5</v>
      </c>
      <c r="F34" s="54">
        <v>6</v>
      </c>
      <c r="G34" s="43">
        <v>8</v>
      </c>
      <c r="H34" s="41">
        <v>17</v>
      </c>
      <c r="I34" s="41">
        <v>1</v>
      </c>
      <c r="J34" s="41"/>
      <c r="K34" s="41"/>
      <c r="L34" s="41">
        <v>1</v>
      </c>
      <c r="M34" s="49"/>
    </row>
    <row r="35" spans="1:13" s="2" customFormat="1" x14ac:dyDescent="0.2">
      <c r="A35" s="26" t="s">
        <v>40</v>
      </c>
      <c r="B35" s="18">
        <f t="shared" si="4"/>
        <v>0</v>
      </c>
      <c r="C35" s="19">
        <f t="shared" si="3"/>
        <v>0</v>
      </c>
      <c r="D35" s="41"/>
      <c r="E35" s="54"/>
      <c r="F35" s="54"/>
      <c r="G35" s="43"/>
      <c r="H35" s="41"/>
      <c r="I35" s="41"/>
      <c r="J35" s="41"/>
      <c r="K35" s="41"/>
      <c r="L35" s="41"/>
      <c r="M35" s="49"/>
    </row>
    <row r="36" spans="1:13" s="2" customFormat="1" x14ac:dyDescent="0.2">
      <c r="A36" s="26" t="s">
        <v>41</v>
      </c>
      <c r="B36" s="18">
        <f t="shared" si="4"/>
        <v>0</v>
      </c>
      <c r="C36" s="19">
        <f t="shared" si="3"/>
        <v>0</v>
      </c>
      <c r="D36" s="41"/>
      <c r="E36" s="54"/>
      <c r="F36" s="54"/>
      <c r="G36" s="43"/>
      <c r="H36" s="41"/>
      <c r="I36" s="41"/>
      <c r="J36" s="41"/>
      <c r="K36" s="41"/>
      <c r="L36" s="41"/>
      <c r="M36" s="49"/>
    </row>
    <row r="37" spans="1:13" s="2" customFormat="1" x14ac:dyDescent="0.2">
      <c r="A37" s="26" t="s">
        <v>42</v>
      </c>
      <c r="B37" s="18">
        <f t="shared" si="4"/>
        <v>1</v>
      </c>
      <c r="C37" s="19">
        <f t="shared" si="3"/>
        <v>0.1702127659574468</v>
      </c>
      <c r="D37" s="41"/>
      <c r="E37" s="54"/>
      <c r="F37" s="54">
        <v>1</v>
      </c>
      <c r="G37" s="43"/>
      <c r="H37" s="41">
        <v>1</v>
      </c>
      <c r="I37" s="41"/>
      <c r="J37" s="41"/>
      <c r="K37" s="41"/>
      <c r="L37" s="41"/>
      <c r="M37" s="49"/>
    </row>
    <row r="38" spans="1:13" s="2" customFormat="1" x14ac:dyDescent="0.2">
      <c r="A38" s="26" t="s">
        <v>43</v>
      </c>
      <c r="B38" s="18">
        <f t="shared" si="4"/>
        <v>8</v>
      </c>
      <c r="C38" s="19">
        <f t="shared" si="3"/>
        <v>1.3617021276595744</v>
      </c>
      <c r="D38" s="41"/>
      <c r="E38" s="54"/>
      <c r="F38" s="54">
        <v>5</v>
      </c>
      <c r="G38" s="43">
        <v>3</v>
      </c>
      <c r="H38" s="41">
        <v>8</v>
      </c>
      <c r="I38" s="41"/>
      <c r="J38" s="41"/>
      <c r="K38" s="41"/>
      <c r="L38" s="41"/>
      <c r="M38" s="49"/>
    </row>
    <row r="39" spans="1:13" s="2" customFormat="1" x14ac:dyDescent="0.2">
      <c r="A39" s="26" t="s">
        <v>44</v>
      </c>
      <c r="B39" s="18">
        <f t="shared" si="4"/>
        <v>0</v>
      </c>
      <c r="C39" s="19">
        <f t="shared" si="3"/>
        <v>0</v>
      </c>
      <c r="D39" s="41"/>
      <c r="E39" s="54"/>
      <c r="F39" s="54"/>
      <c r="G39" s="41"/>
      <c r="H39" s="41"/>
      <c r="I39" s="41"/>
      <c r="J39" s="41"/>
      <c r="K39" s="41"/>
      <c r="L39" s="41"/>
      <c r="M39" s="50"/>
    </row>
    <row r="40" spans="1:13" s="3" customFormat="1" ht="12" x14ac:dyDescent="0.2">
      <c r="A40" s="27" t="s">
        <v>52</v>
      </c>
      <c r="B40" s="28">
        <f>SUM(E40:G40)</f>
        <v>5875</v>
      </c>
      <c r="C40" s="29"/>
      <c r="D40" s="28">
        <v>2895</v>
      </c>
      <c r="E40" s="28">
        <v>2531</v>
      </c>
      <c r="F40" s="28">
        <v>1700</v>
      </c>
      <c r="G40" s="28">
        <v>1644</v>
      </c>
      <c r="H40" s="28">
        <v>5684</v>
      </c>
      <c r="I40" s="28">
        <v>105</v>
      </c>
      <c r="J40" s="28">
        <v>52</v>
      </c>
      <c r="K40" s="28">
        <v>34</v>
      </c>
      <c r="L40" s="28"/>
      <c r="M40" s="30">
        <v>473</v>
      </c>
    </row>
    <row r="41" spans="1:13" ht="12.75" customHeight="1" x14ac:dyDescent="0.2">
      <c r="A41" s="85" t="s">
        <v>53</v>
      </c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7"/>
    </row>
    <row r="42" spans="1:13" ht="12.75" customHeight="1" x14ac:dyDescent="0.2">
      <c r="A42" s="88"/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90"/>
    </row>
    <row r="43" spans="1:13" ht="12.75" customHeight="1" x14ac:dyDescent="0.2">
      <c r="A43" s="91"/>
      <c r="B43" s="92"/>
      <c r="C43" s="92"/>
      <c r="D43" s="92"/>
      <c r="E43" s="92"/>
      <c r="F43" s="92"/>
      <c r="G43" s="92"/>
      <c r="H43" s="92"/>
      <c r="I43" s="92"/>
      <c r="J43" s="92"/>
      <c r="K43" s="92"/>
      <c r="L43" s="92"/>
      <c r="M43" s="93"/>
    </row>
  </sheetData>
  <mergeCells count="3">
    <mergeCell ref="A41:M43"/>
    <mergeCell ref="A1:M2"/>
    <mergeCell ref="A3:M4"/>
  </mergeCells>
  <phoneticPr fontId="5" type="noConversion"/>
  <conditionalFormatting sqref="D11:G14 I11:M14 I23:M39 D24:G39 D23 G23">
    <cfRule type="cellIs" dxfId="299" priority="6" stopIfTrue="1" operator="equal">
      <formula>0</formula>
    </cfRule>
  </conditionalFormatting>
  <conditionalFormatting sqref="H23:H39">
    <cfRule type="cellIs" dxfId="298" priority="5" stopIfTrue="1" operator="equal">
      <formula>0</formula>
    </cfRule>
  </conditionalFormatting>
  <conditionalFormatting sqref="D17:D20 F17:F20 H17:H20 J17:J20 L17:L20">
    <cfRule type="cellIs" dxfId="297" priority="4" stopIfTrue="1" operator="equal">
      <formula>0</formula>
    </cfRule>
  </conditionalFormatting>
  <conditionalFormatting sqref="E17:E20 G17:G20 I17:I20 K17:K20">
    <cfRule type="cellIs" dxfId="296" priority="3" stopIfTrue="1" operator="equal">
      <formula>0</formula>
    </cfRule>
  </conditionalFormatting>
  <conditionalFormatting sqref="E23:F23">
    <cfRule type="cellIs" dxfId="295" priority="2" stopIfTrue="1" operator="equal">
      <formula>0</formula>
    </cfRule>
  </conditionalFormatting>
  <conditionalFormatting sqref="M17:M20">
    <cfRule type="cellIs" dxfId="294" priority="1" stopIfTrue="1" operator="equal">
      <formula>0</formula>
    </cfRule>
  </conditionalFormatting>
  <printOptions gridLines="1"/>
  <pageMargins left="0.75" right="0.75" top="1" bottom="1" header="0.5" footer="0.5"/>
  <pageSetup scale="88" orientation="landscape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5">
    <pageSetUpPr fitToPage="1"/>
  </sheetPr>
  <dimension ref="A1:M43"/>
  <sheetViews>
    <sheetView workbookViewId="0">
      <selection activeCell="N1" sqref="N1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7" width="5.42578125" customWidth="1"/>
    <col min="8" max="8" width="5.42578125" bestFit="1" customWidth="1"/>
    <col min="9" max="9" width="5.42578125" customWidth="1"/>
    <col min="10" max="10" width="8.5703125" bestFit="1" customWidth="1"/>
    <col min="11" max="11" width="6" bestFit="1" customWidth="1"/>
    <col min="12" max="12" width="8.42578125" bestFit="1" customWidth="1"/>
    <col min="13" max="13" width="7.5703125" bestFit="1" customWidth="1"/>
  </cols>
  <sheetData>
    <row r="1" spans="1:13" ht="12.75" customHeight="1" x14ac:dyDescent="0.2">
      <c r="A1" s="94" t="s">
        <v>89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</row>
    <row r="2" spans="1:13" s="1" customFormat="1" ht="12.75" customHeight="1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</row>
    <row r="3" spans="1:13" s="4" customFormat="1" ht="15.75" customHeight="1" x14ac:dyDescent="0.2">
      <c r="A3" s="96" t="s">
        <v>47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8"/>
    </row>
    <row r="4" spans="1:13" s="4" customFormat="1" ht="15.75" customHeight="1" x14ac:dyDescent="0.2">
      <c r="A4" s="99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1"/>
    </row>
    <row r="5" spans="1:13" s="4" customFormat="1" ht="12" x14ac:dyDescent="0.2">
      <c r="A5" s="8"/>
      <c r="B5" s="9"/>
      <c r="C5" s="9" t="s">
        <v>0</v>
      </c>
      <c r="D5" s="9"/>
      <c r="E5" s="9"/>
      <c r="F5" s="9"/>
      <c r="G5" s="9"/>
      <c r="H5" s="9"/>
      <c r="I5" s="9"/>
      <c r="J5" s="9" t="s">
        <v>1</v>
      </c>
      <c r="K5" s="9"/>
      <c r="L5" s="9"/>
      <c r="M5" s="10"/>
    </row>
    <row r="6" spans="1:13" s="4" customFormat="1" ht="12" x14ac:dyDescent="0.2">
      <c r="A6" s="8"/>
      <c r="B6" s="9" t="s">
        <v>2</v>
      </c>
      <c r="C6" s="11" t="s">
        <v>49</v>
      </c>
      <c r="D6" s="9"/>
      <c r="E6" s="9" t="s">
        <v>3</v>
      </c>
      <c r="F6" s="9" t="s">
        <v>3</v>
      </c>
      <c r="G6" s="9" t="s">
        <v>3</v>
      </c>
      <c r="H6" s="9"/>
      <c r="I6" s="9"/>
      <c r="J6" s="9" t="s">
        <v>4</v>
      </c>
      <c r="K6" s="9" t="s">
        <v>5</v>
      </c>
      <c r="L6" s="9"/>
      <c r="M6" s="10"/>
    </row>
    <row r="7" spans="1:13" s="5" customFormat="1" ht="12" x14ac:dyDescent="0.2">
      <c r="A7" s="12"/>
      <c r="B7" s="13" t="s">
        <v>48</v>
      </c>
      <c r="C7" s="13" t="s">
        <v>6</v>
      </c>
      <c r="D7" s="14" t="s">
        <v>45</v>
      </c>
      <c r="E7" s="15" t="s">
        <v>51</v>
      </c>
      <c r="F7" s="14" t="s">
        <v>7</v>
      </c>
      <c r="G7" s="14" t="s">
        <v>8</v>
      </c>
      <c r="H7" s="14" t="s">
        <v>9</v>
      </c>
      <c r="I7" s="14" t="s">
        <v>10</v>
      </c>
      <c r="J7" s="14" t="s">
        <v>11</v>
      </c>
      <c r="K7" s="14" t="s">
        <v>12</v>
      </c>
      <c r="L7" s="14" t="s">
        <v>13</v>
      </c>
      <c r="M7" s="16" t="s">
        <v>14</v>
      </c>
    </row>
    <row r="8" spans="1:13" s="5" customFormat="1" ht="12" x14ac:dyDescent="0.2">
      <c r="A8" s="17" t="s">
        <v>46</v>
      </c>
      <c r="B8" s="77">
        <f>(SUM(B23:B39))+B15+B21</f>
        <v>27</v>
      </c>
      <c r="C8" s="78">
        <f>(B8/$B$40)*1000</f>
        <v>16.544117647058822</v>
      </c>
      <c r="D8" s="77">
        <f t="shared" ref="D8:M8" si="0">(SUM(D23:D39))+D15+D21</f>
        <v>9</v>
      </c>
      <c r="E8" s="77">
        <f t="shared" si="0"/>
        <v>0</v>
      </c>
      <c r="F8" s="77">
        <f t="shared" si="0"/>
        <v>2</v>
      </c>
      <c r="G8" s="77">
        <f t="shared" si="0"/>
        <v>25</v>
      </c>
      <c r="H8" s="77">
        <f t="shared" si="0"/>
        <v>25</v>
      </c>
      <c r="I8" s="77">
        <f t="shared" si="0"/>
        <v>1</v>
      </c>
      <c r="J8" s="77">
        <f t="shared" si="0"/>
        <v>0</v>
      </c>
      <c r="K8" s="77">
        <f t="shared" si="0"/>
        <v>0</v>
      </c>
      <c r="L8" s="77">
        <f t="shared" si="0"/>
        <v>1</v>
      </c>
      <c r="M8" s="79">
        <f t="shared" si="0"/>
        <v>0</v>
      </c>
    </row>
    <row r="9" spans="1:13" s="5" customFormat="1" ht="12" x14ac:dyDescent="0.2">
      <c r="A9" s="17"/>
      <c r="B9" s="18"/>
      <c r="C9" s="19"/>
      <c r="D9" s="18"/>
      <c r="E9" s="18"/>
      <c r="F9" s="18"/>
      <c r="G9" s="18"/>
      <c r="H9" s="18"/>
      <c r="I9" s="18"/>
      <c r="J9" s="18"/>
      <c r="K9" s="18"/>
      <c r="L9" s="18"/>
      <c r="M9" s="38"/>
    </row>
    <row r="10" spans="1:13" s="2" customFormat="1" ht="12" x14ac:dyDescent="0.2">
      <c r="A10" s="20" t="s">
        <v>15</v>
      </c>
      <c r="B10" s="21"/>
      <c r="C10" s="22"/>
      <c r="D10" s="37"/>
      <c r="E10" s="18"/>
      <c r="F10" s="18"/>
      <c r="G10" s="18"/>
      <c r="H10" s="37"/>
      <c r="I10" s="37"/>
      <c r="J10" s="37"/>
      <c r="K10" s="37"/>
      <c r="L10" s="37"/>
      <c r="M10" s="39"/>
    </row>
    <row r="11" spans="1:13" s="2" customFormat="1" x14ac:dyDescent="0.2">
      <c r="A11" s="23" t="s">
        <v>16</v>
      </c>
      <c r="B11" s="18">
        <f>SUM(E11:G11)</f>
        <v>0</v>
      </c>
      <c r="C11" s="19">
        <f>(B11/$B$40)*1000</f>
        <v>0</v>
      </c>
      <c r="D11" s="40"/>
      <c r="E11" s="40"/>
      <c r="F11" s="40"/>
      <c r="G11" s="40"/>
      <c r="H11" s="40"/>
      <c r="I11" s="53"/>
      <c r="J11" s="53"/>
      <c r="K11" s="53"/>
      <c r="L11" s="53"/>
      <c r="M11" s="51"/>
    </row>
    <row r="12" spans="1:13" s="2" customFormat="1" x14ac:dyDescent="0.2">
      <c r="A12" s="23" t="s">
        <v>17</v>
      </c>
      <c r="B12" s="18">
        <f>SUM(E12:G12)</f>
        <v>0</v>
      </c>
      <c r="C12" s="19">
        <f>(B12/$B$40)*1000</f>
        <v>0</v>
      </c>
      <c r="D12" s="41"/>
      <c r="E12" s="41"/>
      <c r="F12" s="41"/>
      <c r="G12" s="41"/>
      <c r="H12" s="41"/>
      <c r="I12" s="54"/>
      <c r="J12" s="54"/>
      <c r="K12" s="54"/>
      <c r="L12" s="54"/>
      <c r="M12" s="52"/>
    </row>
    <row r="13" spans="1:13" s="2" customFormat="1" x14ac:dyDescent="0.2">
      <c r="A13" s="23" t="s">
        <v>19</v>
      </c>
      <c r="B13" s="18">
        <f>SUM(E13:G13)</f>
        <v>1</v>
      </c>
      <c r="C13" s="19">
        <f>(B13/$B$40)*1000</f>
        <v>0.61274509803921573</v>
      </c>
      <c r="D13" s="41"/>
      <c r="E13" s="41"/>
      <c r="F13" s="41">
        <v>1</v>
      </c>
      <c r="G13" s="41"/>
      <c r="H13" s="41">
        <v>1</v>
      </c>
      <c r="I13" s="54"/>
      <c r="J13" s="54"/>
      <c r="K13" s="54"/>
      <c r="L13" s="54"/>
      <c r="M13" s="52"/>
    </row>
    <row r="14" spans="1:13" s="2" customFormat="1" x14ac:dyDescent="0.2">
      <c r="A14" s="23" t="s">
        <v>20</v>
      </c>
      <c r="B14" s="18">
        <f>SUM(E14:G14)</f>
        <v>0</v>
      </c>
      <c r="C14" s="19">
        <f>(B14/$B$40)*1000</f>
        <v>0</v>
      </c>
      <c r="D14" s="41"/>
      <c r="E14" s="41"/>
      <c r="F14" s="41"/>
      <c r="G14" s="41"/>
      <c r="H14" s="41"/>
      <c r="I14" s="54"/>
      <c r="J14" s="54"/>
      <c r="K14" s="54"/>
      <c r="L14" s="54"/>
      <c r="M14" s="52"/>
    </row>
    <row r="15" spans="1:13" s="6" customFormat="1" ht="12" x14ac:dyDescent="0.2">
      <c r="A15" s="80" t="s">
        <v>21</v>
      </c>
      <c r="B15" s="83">
        <f>SUM(B11:B14)</f>
        <v>1</v>
      </c>
      <c r="C15" s="78">
        <f>(B15/B40)*1000</f>
        <v>0.61274509803921573</v>
      </c>
      <c r="D15" s="83">
        <f t="shared" ref="D15:M15" si="1">SUM(D11:D14)</f>
        <v>0</v>
      </c>
      <c r="E15" s="83">
        <f t="shared" si="1"/>
        <v>0</v>
      </c>
      <c r="F15" s="83">
        <f t="shared" si="1"/>
        <v>1</v>
      </c>
      <c r="G15" s="83">
        <f t="shared" si="1"/>
        <v>0</v>
      </c>
      <c r="H15" s="83">
        <f t="shared" si="1"/>
        <v>1</v>
      </c>
      <c r="I15" s="83">
        <f t="shared" si="1"/>
        <v>0</v>
      </c>
      <c r="J15" s="83">
        <f t="shared" si="1"/>
        <v>0</v>
      </c>
      <c r="K15" s="83">
        <f t="shared" si="1"/>
        <v>0</v>
      </c>
      <c r="L15" s="83">
        <f t="shared" si="1"/>
        <v>0</v>
      </c>
      <c r="M15" s="84">
        <f t="shared" si="1"/>
        <v>0</v>
      </c>
    </row>
    <row r="16" spans="1:13" s="6" customFormat="1" ht="12" x14ac:dyDescent="0.2">
      <c r="A16" s="24" t="s">
        <v>22</v>
      </c>
      <c r="B16" s="36"/>
      <c r="C16" s="25"/>
      <c r="D16" s="36"/>
      <c r="E16" s="36"/>
      <c r="F16" s="36"/>
      <c r="G16" s="36"/>
      <c r="H16" s="36"/>
      <c r="I16" s="36"/>
      <c r="J16" s="36"/>
      <c r="K16" s="36"/>
      <c r="L16" s="36"/>
      <c r="M16" s="42"/>
    </row>
    <row r="17" spans="1:13" s="2" customFormat="1" x14ac:dyDescent="0.2">
      <c r="A17" s="23" t="s">
        <v>23</v>
      </c>
      <c r="B17" s="18">
        <f>SUM(E17:G17)</f>
        <v>0</v>
      </c>
      <c r="C17" s="19">
        <f>(B17/$B$40)*1000</f>
        <v>0</v>
      </c>
      <c r="D17" s="41"/>
      <c r="E17" s="41"/>
      <c r="F17" s="41"/>
      <c r="G17" s="41"/>
      <c r="H17" s="41"/>
      <c r="I17" s="41"/>
      <c r="J17" s="41"/>
      <c r="K17" s="41"/>
      <c r="L17" s="41"/>
      <c r="M17" s="49"/>
    </row>
    <row r="18" spans="1:13" s="2" customFormat="1" x14ac:dyDescent="0.2">
      <c r="A18" s="23" t="s">
        <v>24</v>
      </c>
      <c r="B18" s="18">
        <f>SUM(E18:G18)</f>
        <v>8</v>
      </c>
      <c r="C18" s="19">
        <f>(B18/$B$40)*1000</f>
        <v>4.9019607843137258</v>
      </c>
      <c r="D18" s="41"/>
      <c r="E18" s="41"/>
      <c r="F18" s="41"/>
      <c r="G18" s="41">
        <v>8</v>
      </c>
      <c r="H18" s="41">
        <v>8</v>
      </c>
      <c r="I18" s="41"/>
      <c r="J18" s="41"/>
      <c r="K18" s="41"/>
      <c r="L18" s="41"/>
      <c r="M18" s="49"/>
    </row>
    <row r="19" spans="1:13" s="2" customFormat="1" x14ac:dyDescent="0.2">
      <c r="A19" s="23" t="s">
        <v>25</v>
      </c>
      <c r="B19" s="18">
        <f>SUM(E19:G19)</f>
        <v>0</v>
      </c>
      <c r="C19" s="19">
        <f>(B19/$B$40)*1000</f>
        <v>0</v>
      </c>
      <c r="D19" s="41"/>
      <c r="E19" s="41"/>
      <c r="F19" s="41"/>
      <c r="G19" s="41"/>
      <c r="H19" s="41"/>
      <c r="I19" s="41"/>
      <c r="J19" s="41"/>
      <c r="K19" s="41"/>
      <c r="L19" s="41"/>
      <c r="M19" s="49"/>
    </row>
    <row r="20" spans="1:13" s="2" customFormat="1" x14ac:dyDescent="0.2">
      <c r="A20" s="23" t="s">
        <v>26</v>
      </c>
      <c r="B20" s="18">
        <f>SUM(E20:G20)</f>
        <v>0</v>
      </c>
      <c r="C20" s="19">
        <f>(B20/$B$40)*1000</f>
        <v>0</v>
      </c>
      <c r="D20" s="41"/>
      <c r="E20" s="41"/>
      <c r="F20" s="41"/>
      <c r="G20" s="41"/>
      <c r="H20" s="41"/>
      <c r="I20" s="41"/>
      <c r="J20" s="41"/>
      <c r="K20" s="41"/>
      <c r="L20" s="41"/>
      <c r="M20" s="49"/>
    </row>
    <row r="21" spans="1:13" s="2" customFormat="1" ht="12" x14ac:dyDescent="0.2">
      <c r="A21" s="80" t="s">
        <v>27</v>
      </c>
      <c r="B21" s="77">
        <f>SUM(B17:B20)</f>
        <v>8</v>
      </c>
      <c r="C21" s="78">
        <f>(B21/$B$40)*1000</f>
        <v>4.9019607843137258</v>
      </c>
      <c r="D21" s="83">
        <f>SUM(D17:D20)</f>
        <v>0</v>
      </c>
      <c r="E21" s="83">
        <f t="shared" ref="E21:M21" si="2">SUM(E17:E20)</f>
        <v>0</v>
      </c>
      <c r="F21" s="83">
        <f t="shared" si="2"/>
        <v>0</v>
      </c>
      <c r="G21" s="83">
        <f t="shared" si="2"/>
        <v>8</v>
      </c>
      <c r="H21" s="83">
        <f t="shared" si="2"/>
        <v>8</v>
      </c>
      <c r="I21" s="83">
        <f t="shared" si="2"/>
        <v>0</v>
      </c>
      <c r="J21" s="83">
        <f t="shared" si="2"/>
        <v>0</v>
      </c>
      <c r="K21" s="83">
        <f t="shared" si="2"/>
        <v>0</v>
      </c>
      <c r="L21" s="83">
        <f t="shared" si="2"/>
        <v>0</v>
      </c>
      <c r="M21" s="84">
        <f t="shared" si="2"/>
        <v>0</v>
      </c>
    </row>
    <row r="22" spans="1:13" s="2" customFormat="1" ht="12" x14ac:dyDescent="0.2">
      <c r="A22" s="20" t="s">
        <v>28</v>
      </c>
      <c r="B22" s="37"/>
      <c r="C22" s="22"/>
      <c r="D22" s="18"/>
      <c r="E22" s="18"/>
      <c r="F22" s="18"/>
      <c r="G22" s="18"/>
      <c r="H22" s="18"/>
      <c r="I22" s="37"/>
      <c r="J22" s="37"/>
      <c r="K22" s="37"/>
      <c r="L22" s="37"/>
      <c r="M22" s="39"/>
    </row>
    <row r="23" spans="1:13" s="2" customFormat="1" x14ac:dyDescent="0.2">
      <c r="A23" s="26" t="s">
        <v>29</v>
      </c>
      <c r="B23" s="18">
        <f>SUM(E23:G23)</f>
        <v>3</v>
      </c>
      <c r="C23" s="19">
        <f t="shared" ref="C23:C39" si="3">(B23/$B$40)*1000</f>
        <v>1.838235294117647</v>
      </c>
      <c r="D23" s="40">
        <v>3</v>
      </c>
      <c r="E23" s="40"/>
      <c r="F23" s="40"/>
      <c r="G23" s="40">
        <v>3</v>
      </c>
      <c r="H23" s="40">
        <v>2</v>
      </c>
      <c r="I23" s="40">
        <v>1</v>
      </c>
      <c r="J23" s="40"/>
      <c r="K23" s="40"/>
      <c r="L23" s="40"/>
      <c r="M23" s="48"/>
    </row>
    <row r="24" spans="1:13" s="2" customFormat="1" x14ac:dyDescent="0.2">
      <c r="A24" s="26" t="s">
        <v>30</v>
      </c>
      <c r="B24" s="18">
        <f t="shared" ref="B24:B39" si="4">SUM(E24:G24)</f>
        <v>0</v>
      </c>
      <c r="C24" s="19">
        <f t="shared" si="3"/>
        <v>0</v>
      </c>
      <c r="D24" s="41"/>
      <c r="E24" s="54"/>
      <c r="F24" s="54"/>
      <c r="G24" s="41"/>
      <c r="H24" s="41"/>
      <c r="I24" s="41"/>
      <c r="J24" s="41"/>
      <c r="K24" s="41"/>
      <c r="L24" s="41"/>
      <c r="M24" s="49"/>
    </row>
    <row r="25" spans="1:13" s="2" customFormat="1" x14ac:dyDescent="0.2">
      <c r="A25" s="26" t="s">
        <v>31</v>
      </c>
      <c r="B25" s="18">
        <f t="shared" si="4"/>
        <v>1</v>
      </c>
      <c r="C25" s="19">
        <f t="shared" si="3"/>
        <v>0.61274509803921573</v>
      </c>
      <c r="D25" s="41">
        <v>1</v>
      </c>
      <c r="E25" s="54"/>
      <c r="F25" s="54"/>
      <c r="G25" s="41">
        <v>1</v>
      </c>
      <c r="H25" s="41">
        <v>1</v>
      </c>
      <c r="I25" s="41"/>
      <c r="J25" s="41"/>
      <c r="K25" s="41"/>
      <c r="L25" s="41"/>
      <c r="M25" s="49"/>
    </row>
    <row r="26" spans="1:13" s="2" customFormat="1" x14ac:dyDescent="0.2">
      <c r="A26" s="26" t="s">
        <v>32</v>
      </c>
      <c r="B26" s="18">
        <f t="shared" si="4"/>
        <v>0</v>
      </c>
      <c r="C26" s="19">
        <f t="shared" si="3"/>
        <v>0</v>
      </c>
      <c r="D26" s="41"/>
      <c r="E26" s="54"/>
      <c r="F26" s="54"/>
      <c r="G26" s="41"/>
      <c r="H26" s="41"/>
      <c r="I26" s="41"/>
      <c r="J26" s="41"/>
      <c r="K26" s="41"/>
      <c r="L26" s="41"/>
      <c r="M26" s="49"/>
    </row>
    <row r="27" spans="1:13" s="2" customFormat="1" x14ac:dyDescent="0.2">
      <c r="A27" s="26" t="s">
        <v>33</v>
      </c>
      <c r="B27" s="18">
        <f t="shared" si="4"/>
        <v>1</v>
      </c>
      <c r="C27" s="19">
        <f t="shared" si="3"/>
        <v>0.61274509803921573</v>
      </c>
      <c r="D27" s="41"/>
      <c r="E27" s="54"/>
      <c r="F27" s="54"/>
      <c r="G27" s="41">
        <v>1</v>
      </c>
      <c r="H27" s="41">
        <v>1</v>
      </c>
      <c r="I27" s="41"/>
      <c r="J27" s="41"/>
      <c r="K27" s="41"/>
      <c r="L27" s="41"/>
      <c r="M27" s="49"/>
    </row>
    <row r="28" spans="1:13" s="2" customFormat="1" x14ac:dyDescent="0.2">
      <c r="A28" s="26" t="s">
        <v>34</v>
      </c>
      <c r="B28" s="18">
        <f t="shared" si="4"/>
        <v>0</v>
      </c>
      <c r="C28" s="19">
        <f t="shared" si="3"/>
        <v>0</v>
      </c>
      <c r="D28" s="41"/>
      <c r="E28" s="54"/>
      <c r="F28" s="54"/>
      <c r="G28" s="41"/>
      <c r="H28" s="41"/>
      <c r="I28" s="41"/>
      <c r="J28" s="41"/>
      <c r="K28" s="41"/>
      <c r="L28" s="41"/>
      <c r="M28" s="49"/>
    </row>
    <row r="29" spans="1:13" s="2" customFormat="1" x14ac:dyDescent="0.2">
      <c r="A29" s="26" t="s">
        <v>35</v>
      </c>
      <c r="B29" s="18">
        <f t="shared" si="4"/>
        <v>0</v>
      </c>
      <c r="C29" s="19">
        <f t="shared" si="3"/>
        <v>0</v>
      </c>
      <c r="D29" s="41"/>
      <c r="E29" s="54"/>
      <c r="F29" s="54"/>
      <c r="G29" s="41"/>
      <c r="H29" s="41"/>
      <c r="I29" s="41"/>
      <c r="J29" s="41"/>
      <c r="K29" s="41"/>
      <c r="L29" s="41"/>
      <c r="M29" s="49"/>
    </row>
    <row r="30" spans="1:13" s="2" customFormat="1" x14ac:dyDescent="0.2">
      <c r="A30" s="26" t="s">
        <v>36</v>
      </c>
      <c r="B30" s="18">
        <f t="shared" si="4"/>
        <v>0</v>
      </c>
      <c r="C30" s="19">
        <f t="shared" si="3"/>
        <v>0</v>
      </c>
      <c r="D30" s="41"/>
      <c r="E30" s="54"/>
      <c r="F30" s="54"/>
      <c r="G30" s="41"/>
      <c r="H30" s="41"/>
      <c r="I30" s="41"/>
      <c r="J30" s="41"/>
      <c r="K30" s="41"/>
      <c r="L30" s="41"/>
      <c r="M30" s="49"/>
    </row>
    <row r="31" spans="1:13" s="2" customFormat="1" x14ac:dyDescent="0.2">
      <c r="A31" s="26" t="s">
        <v>37</v>
      </c>
      <c r="B31" s="18">
        <f t="shared" si="4"/>
        <v>0</v>
      </c>
      <c r="C31" s="19">
        <f t="shared" si="3"/>
        <v>0</v>
      </c>
      <c r="D31" s="41"/>
      <c r="E31" s="54"/>
      <c r="F31" s="54"/>
      <c r="G31" s="41"/>
      <c r="H31" s="41"/>
      <c r="I31" s="41"/>
      <c r="J31" s="41"/>
      <c r="K31" s="41"/>
      <c r="L31" s="41"/>
      <c r="M31" s="49"/>
    </row>
    <row r="32" spans="1:13" s="2" customFormat="1" x14ac:dyDescent="0.2">
      <c r="A32" s="26" t="s">
        <v>38</v>
      </c>
      <c r="B32" s="18">
        <f t="shared" si="4"/>
        <v>6</v>
      </c>
      <c r="C32" s="19">
        <f t="shared" si="3"/>
        <v>3.6764705882352939</v>
      </c>
      <c r="D32" s="41">
        <v>2</v>
      </c>
      <c r="E32" s="54"/>
      <c r="F32" s="54"/>
      <c r="G32" s="41">
        <v>6</v>
      </c>
      <c r="H32" s="41">
        <v>5</v>
      </c>
      <c r="I32" s="41"/>
      <c r="J32" s="41"/>
      <c r="K32" s="41"/>
      <c r="L32" s="41">
        <v>1</v>
      </c>
      <c r="M32" s="49"/>
    </row>
    <row r="33" spans="1:13" s="2" customFormat="1" x14ac:dyDescent="0.2">
      <c r="A33" s="23" t="s">
        <v>18</v>
      </c>
      <c r="B33" s="18">
        <f t="shared" si="4"/>
        <v>0</v>
      </c>
      <c r="C33" s="19">
        <f>(B33/$B$40)*1000</f>
        <v>0</v>
      </c>
      <c r="D33" s="41"/>
      <c r="E33" s="54"/>
      <c r="F33" s="54"/>
      <c r="G33" s="41"/>
      <c r="H33" s="41"/>
      <c r="I33" s="41"/>
      <c r="J33" s="41"/>
      <c r="K33" s="41"/>
      <c r="L33" s="41"/>
      <c r="M33" s="49"/>
    </row>
    <row r="34" spans="1:13" s="2" customFormat="1" x14ac:dyDescent="0.2">
      <c r="A34" s="26" t="s">
        <v>39</v>
      </c>
      <c r="B34" s="18">
        <f t="shared" si="4"/>
        <v>4</v>
      </c>
      <c r="C34" s="19">
        <f t="shared" si="3"/>
        <v>2.4509803921568629</v>
      </c>
      <c r="D34" s="41">
        <v>2</v>
      </c>
      <c r="E34" s="54"/>
      <c r="F34" s="54">
        <v>1</v>
      </c>
      <c r="G34" s="43">
        <v>3</v>
      </c>
      <c r="H34" s="41">
        <v>4</v>
      </c>
      <c r="I34" s="41"/>
      <c r="J34" s="41"/>
      <c r="K34" s="41"/>
      <c r="L34" s="41"/>
      <c r="M34" s="49"/>
    </row>
    <row r="35" spans="1:13" s="2" customFormat="1" x14ac:dyDescent="0.2">
      <c r="A35" s="26" t="s">
        <v>40</v>
      </c>
      <c r="B35" s="18">
        <f t="shared" si="4"/>
        <v>1</v>
      </c>
      <c r="C35" s="19">
        <f t="shared" si="3"/>
        <v>0.61274509803921573</v>
      </c>
      <c r="D35" s="41">
        <v>1</v>
      </c>
      <c r="E35" s="54"/>
      <c r="F35" s="54"/>
      <c r="G35" s="43">
        <v>1</v>
      </c>
      <c r="H35" s="41">
        <v>1</v>
      </c>
      <c r="I35" s="41"/>
      <c r="J35" s="41"/>
      <c r="K35" s="41"/>
      <c r="L35" s="41"/>
      <c r="M35" s="49"/>
    </row>
    <row r="36" spans="1:13" s="2" customFormat="1" x14ac:dyDescent="0.2">
      <c r="A36" s="26" t="s">
        <v>41</v>
      </c>
      <c r="B36" s="18">
        <f t="shared" si="4"/>
        <v>0</v>
      </c>
      <c r="C36" s="19">
        <f t="shared" si="3"/>
        <v>0</v>
      </c>
      <c r="D36" s="41"/>
      <c r="E36" s="54"/>
      <c r="F36" s="54"/>
      <c r="G36" s="43"/>
      <c r="H36" s="41"/>
      <c r="I36" s="41"/>
      <c r="J36" s="41"/>
      <c r="K36" s="41"/>
      <c r="L36" s="41"/>
      <c r="M36" s="49"/>
    </row>
    <row r="37" spans="1:13" s="2" customFormat="1" x14ac:dyDescent="0.2">
      <c r="A37" s="26" t="s">
        <v>42</v>
      </c>
      <c r="B37" s="18">
        <f t="shared" si="4"/>
        <v>0</v>
      </c>
      <c r="C37" s="19">
        <f t="shared" si="3"/>
        <v>0</v>
      </c>
      <c r="D37" s="41"/>
      <c r="E37" s="54"/>
      <c r="F37" s="54"/>
      <c r="G37" s="43"/>
      <c r="H37" s="41"/>
      <c r="I37" s="41"/>
      <c r="J37" s="41"/>
      <c r="K37" s="41"/>
      <c r="L37" s="41"/>
      <c r="M37" s="49"/>
    </row>
    <row r="38" spans="1:13" s="2" customFormat="1" x14ac:dyDescent="0.2">
      <c r="A38" s="26" t="s">
        <v>43</v>
      </c>
      <c r="B38" s="18">
        <f t="shared" si="4"/>
        <v>2</v>
      </c>
      <c r="C38" s="19">
        <f t="shared" si="3"/>
        <v>1.2254901960784315</v>
      </c>
      <c r="D38" s="41"/>
      <c r="E38" s="54"/>
      <c r="F38" s="54"/>
      <c r="G38" s="43">
        <v>2</v>
      </c>
      <c r="H38" s="41">
        <v>2</v>
      </c>
      <c r="I38" s="41"/>
      <c r="J38" s="41"/>
      <c r="K38" s="41"/>
      <c r="L38" s="41"/>
      <c r="M38" s="49"/>
    </row>
    <row r="39" spans="1:13" s="2" customFormat="1" x14ac:dyDescent="0.2">
      <c r="A39" s="26" t="s">
        <v>44</v>
      </c>
      <c r="B39" s="18">
        <f t="shared" si="4"/>
        <v>0</v>
      </c>
      <c r="C39" s="19">
        <f t="shared" si="3"/>
        <v>0</v>
      </c>
      <c r="D39" s="41"/>
      <c r="E39" s="54"/>
      <c r="F39" s="54"/>
      <c r="G39" s="41"/>
      <c r="H39" s="41"/>
      <c r="I39" s="41"/>
      <c r="J39" s="41"/>
      <c r="K39" s="41"/>
      <c r="L39" s="41"/>
      <c r="M39" s="50"/>
    </row>
    <row r="40" spans="1:13" s="3" customFormat="1" ht="12" x14ac:dyDescent="0.2">
      <c r="A40" s="27" t="s">
        <v>52</v>
      </c>
      <c r="B40" s="28">
        <f>SUM(E40:G40)</f>
        <v>1632</v>
      </c>
      <c r="C40" s="29"/>
      <c r="D40" s="28">
        <v>829</v>
      </c>
      <c r="E40" s="28">
        <v>688</v>
      </c>
      <c r="F40" s="28">
        <v>479</v>
      </c>
      <c r="G40" s="28">
        <v>465</v>
      </c>
      <c r="H40" s="28">
        <v>1521</v>
      </c>
      <c r="I40" s="28">
        <v>44</v>
      </c>
      <c r="J40" s="28">
        <v>20</v>
      </c>
      <c r="K40" s="28">
        <v>47</v>
      </c>
      <c r="L40" s="28"/>
      <c r="M40" s="30">
        <v>61</v>
      </c>
    </row>
    <row r="41" spans="1:13" ht="12.75" customHeight="1" x14ac:dyDescent="0.2">
      <c r="A41" s="85" t="s">
        <v>53</v>
      </c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7"/>
    </row>
    <row r="42" spans="1:13" ht="12.75" customHeight="1" x14ac:dyDescent="0.2">
      <c r="A42" s="88"/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90"/>
    </row>
    <row r="43" spans="1:13" ht="12.75" customHeight="1" x14ac:dyDescent="0.2">
      <c r="A43" s="91"/>
      <c r="B43" s="92"/>
      <c r="C43" s="92"/>
      <c r="D43" s="92"/>
      <c r="E43" s="92"/>
      <c r="F43" s="92"/>
      <c r="G43" s="92"/>
      <c r="H43" s="92"/>
      <c r="I43" s="92"/>
      <c r="J43" s="92"/>
      <c r="K43" s="92"/>
      <c r="L43" s="92"/>
      <c r="M43" s="93"/>
    </row>
  </sheetData>
  <mergeCells count="3">
    <mergeCell ref="A41:M43"/>
    <mergeCell ref="A1:M2"/>
    <mergeCell ref="A3:M4"/>
  </mergeCells>
  <phoneticPr fontId="5" type="noConversion"/>
  <conditionalFormatting sqref="D11:G14 I11:M14 I23:M39 D24:G39 D23 G23">
    <cfRule type="cellIs" dxfId="293" priority="6" stopIfTrue="1" operator="equal">
      <formula>0</formula>
    </cfRule>
  </conditionalFormatting>
  <conditionalFormatting sqref="H23:H39">
    <cfRule type="cellIs" dxfId="292" priority="5" stopIfTrue="1" operator="equal">
      <formula>0</formula>
    </cfRule>
  </conditionalFormatting>
  <conditionalFormatting sqref="D17:D20 F17:F20 H17:H20 J17:J20 L17:L20">
    <cfRule type="cellIs" dxfId="291" priority="4" stopIfTrue="1" operator="equal">
      <formula>0</formula>
    </cfRule>
  </conditionalFormatting>
  <conditionalFormatting sqref="E17:E20 G17:G20 I17:I20 K17:K20">
    <cfRule type="cellIs" dxfId="290" priority="3" stopIfTrue="1" operator="equal">
      <formula>0</formula>
    </cfRule>
  </conditionalFormatting>
  <conditionalFormatting sqref="E23:F23">
    <cfRule type="cellIs" dxfId="289" priority="2" stopIfTrue="1" operator="equal">
      <formula>0</formula>
    </cfRule>
  </conditionalFormatting>
  <conditionalFormatting sqref="M17:M20">
    <cfRule type="cellIs" dxfId="288" priority="1" stopIfTrue="1" operator="equal">
      <formula>0</formula>
    </cfRule>
  </conditionalFormatting>
  <printOptions gridLines="1"/>
  <pageMargins left="0.75" right="0.75" top="1" bottom="1" header="0.5" footer="0.5"/>
  <pageSetup scale="88" orientation="landscape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6">
    <pageSetUpPr fitToPage="1"/>
  </sheetPr>
  <dimension ref="A1:M43"/>
  <sheetViews>
    <sheetView topLeftCell="A4" zoomScaleNormal="100" workbookViewId="0">
      <selection activeCell="N1" sqref="N1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7" width="5.42578125" customWidth="1"/>
    <col min="8" max="8" width="5.42578125" bestFit="1" customWidth="1"/>
    <col min="9" max="9" width="5.42578125" customWidth="1"/>
    <col min="10" max="10" width="8.5703125" bestFit="1" customWidth="1"/>
    <col min="11" max="11" width="6" bestFit="1" customWidth="1"/>
    <col min="12" max="12" width="8.42578125" bestFit="1" customWidth="1"/>
    <col min="13" max="13" width="7.5703125" bestFit="1" customWidth="1"/>
  </cols>
  <sheetData>
    <row r="1" spans="1:13" ht="12.75" customHeight="1" x14ac:dyDescent="0.2">
      <c r="A1" s="94" t="s">
        <v>90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</row>
    <row r="2" spans="1:13" s="1" customFormat="1" ht="12.75" customHeight="1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</row>
    <row r="3" spans="1:13" s="4" customFormat="1" ht="15.75" customHeight="1" x14ac:dyDescent="0.2">
      <c r="A3" s="96" t="s">
        <v>47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8"/>
    </row>
    <row r="4" spans="1:13" s="4" customFormat="1" ht="15.75" customHeight="1" x14ac:dyDescent="0.2">
      <c r="A4" s="99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1"/>
    </row>
    <row r="5" spans="1:13" s="4" customFormat="1" ht="12" x14ac:dyDescent="0.2">
      <c r="A5" s="8"/>
      <c r="B5" s="9"/>
      <c r="C5" s="9" t="s">
        <v>0</v>
      </c>
      <c r="D5" s="9"/>
      <c r="E5" s="9"/>
      <c r="F5" s="9"/>
      <c r="G5" s="9"/>
      <c r="H5" s="9"/>
      <c r="I5" s="9"/>
      <c r="J5" s="9" t="s">
        <v>1</v>
      </c>
      <c r="K5" s="9"/>
      <c r="L5" s="9"/>
      <c r="M5" s="10"/>
    </row>
    <row r="6" spans="1:13" s="4" customFormat="1" ht="12" x14ac:dyDescent="0.2">
      <c r="A6" s="8"/>
      <c r="B6" s="9" t="s">
        <v>2</v>
      </c>
      <c r="C6" s="11" t="s">
        <v>49</v>
      </c>
      <c r="D6" s="9"/>
      <c r="E6" s="9" t="s">
        <v>3</v>
      </c>
      <c r="F6" s="9" t="s">
        <v>3</v>
      </c>
      <c r="G6" s="9" t="s">
        <v>3</v>
      </c>
      <c r="H6" s="9"/>
      <c r="I6" s="9"/>
      <c r="J6" s="9" t="s">
        <v>4</v>
      </c>
      <c r="K6" s="9" t="s">
        <v>5</v>
      </c>
      <c r="L6" s="9"/>
      <c r="M6" s="10"/>
    </row>
    <row r="7" spans="1:13" s="5" customFormat="1" ht="12" x14ac:dyDescent="0.2">
      <c r="A7" s="12"/>
      <c r="B7" s="13" t="s">
        <v>48</v>
      </c>
      <c r="C7" s="13" t="s">
        <v>6</v>
      </c>
      <c r="D7" s="14" t="s">
        <v>45</v>
      </c>
      <c r="E7" s="15" t="s">
        <v>51</v>
      </c>
      <c r="F7" s="14" t="s">
        <v>7</v>
      </c>
      <c r="G7" s="14" t="s">
        <v>8</v>
      </c>
      <c r="H7" s="14" t="s">
        <v>9</v>
      </c>
      <c r="I7" s="14" t="s">
        <v>10</v>
      </c>
      <c r="J7" s="14" t="s">
        <v>11</v>
      </c>
      <c r="K7" s="14" t="s">
        <v>12</v>
      </c>
      <c r="L7" s="14" t="s">
        <v>13</v>
      </c>
      <c r="M7" s="16" t="s">
        <v>14</v>
      </c>
    </row>
    <row r="8" spans="1:13" s="5" customFormat="1" ht="12" x14ac:dyDescent="0.2">
      <c r="A8" s="17" t="s">
        <v>46</v>
      </c>
      <c r="B8" s="77">
        <f>(SUM(B23:B39))+B15+B21</f>
        <v>10</v>
      </c>
      <c r="C8" s="78">
        <f>(B8/$B$40)*1000</f>
        <v>13.623978201634877</v>
      </c>
      <c r="D8" s="77">
        <f t="shared" ref="D8:M8" si="0">(SUM(D23:D39))+D15+D21</f>
        <v>2</v>
      </c>
      <c r="E8" s="77">
        <f t="shared" si="0"/>
        <v>0</v>
      </c>
      <c r="F8" s="77">
        <f t="shared" si="0"/>
        <v>2</v>
      </c>
      <c r="G8" s="77">
        <f t="shared" si="0"/>
        <v>8</v>
      </c>
      <c r="H8" s="77">
        <f t="shared" si="0"/>
        <v>9</v>
      </c>
      <c r="I8" s="77">
        <f t="shared" si="0"/>
        <v>0</v>
      </c>
      <c r="J8" s="77">
        <f t="shared" si="0"/>
        <v>1</v>
      </c>
      <c r="K8" s="77">
        <f t="shared" si="0"/>
        <v>0</v>
      </c>
      <c r="L8" s="77">
        <f t="shared" si="0"/>
        <v>0</v>
      </c>
      <c r="M8" s="79">
        <f t="shared" si="0"/>
        <v>0</v>
      </c>
    </row>
    <row r="9" spans="1:13" s="5" customFormat="1" ht="12" x14ac:dyDescent="0.2">
      <c r="A9" s="17"/>
      <c r="B9" s="18"/>
      <c r="C9" s="19"/>
      <c r="D9" s="18"/>
      <c r="E9" s="18"/>
      <c r="F9" s="18"/>
      <c r="G9" s="18"/>
      <c r="H9" s="18"/>
      <c r="I9" s="18"/>
      <c r="J9" s="18"/>
      <c r="K9" s="18"/>
      <c r="L9" s="18"/>
      <c r="M9" s="38"/>
    </row>
    <row r="10" spans="1:13" s="2" customFormat="1" ht="12" x14ac:dyDescent="0.2">
      <c r="A10" s="20" t="s">
        <v>15</v>
      </c>
      <c r="B10" s="21"/>
      <c r="C10" s="22"/>
      <c r="D10" s="37"/>
      <c r="E10" s="18"/>
      <c r="F10" s="18"/>
      <c r="G10" s="18"/>
      <c r="H10" s="37"/>
      <c r="I10" s="37"/>
      <c r="J10" s="37"/>
      <c r="K10" s="37"/>
      <c r="L10" s="37"/>
      <c r="M10" s="39"/>
    </row>
    <row r="11" spans="1:13" s="2" customFormat="1" x14ac:dyDescent="0.2">
      <c r="A11" s="23" t="s">
        <v>16</v>
      </c>
      <c r="B11" s="18">
        <f>SUM(E11:G11)</f>
        <v>0</v>
      </c>
      <c r="C11" s="19">
        <f>(B11/$B$40)*1000</f>
        <v>0</v>
      </c>
      <c r="D11" s="40"/>
      <c r="E11" s="40"/>
      <c r="F11" s="40"/>
      <c r="G11" s="40"/>
      <c r="H11" s="40"/>
      <c r="I11" s="53"/>
      <c r="J11" s="53"/>
      <c r="K11" s="53"/>
      <c r="L11" s="53"/>
      <c r="M11" s="51"/>
    </row>
    <row r="12" spans="1:13" s="2" customFormat="1" x14ac:dyDescent="0.2">
      <c r="A12" s="23" t="s">
        <v>17</v>
      </c>
      <c r="B12" s="18">
        <f>SUM(E12:G12)</f>
        <v>0</v>
      </c>
      <c r="C12" s="19">
        <f>(B12/$B$40)*1000</f>
        <v>0</v>
      </c>
      <c r="D12" s="41"/>
      <c r="E12" s="41"/>
      <c r="F12" s="41"/>
      <c r="G12" s="41"/>
      <c r="H12" s="41"/>
      <c r="I12" s="54"/>
      <c r="J12" s="54"/>
      <c r="K12" s="54"/>
      <c r="L12" s="54"/>
      <c r="M12" s="52"/>
    </row>
    <row r="13" spans="1:13" s="2" customFormat="1" x14ac:dyDescent="0.2">
      <c r="A13" s="23" t="s">
        <v>19</v>
      </c>
      <c r="B13" s="18">
        <f>SUM(E13:G13)</f>
        <v>0</v>
      </c>
      <c r="C13" s="19">
        <f>(B13/$B$40)*1000</f>
        <v>0</v>
      </c>
      <c r="D13" s="41"/>
      <c r="E13" s="41"/>
      <c r="F13" s="41"/>
      <c r="G13" s="41"/>
      <c r="H13" s="41"/>
      <c r="I13" s="54"/>
      <c r="J13" s="54"/>
      <c r="K13" s="54"/>
      <c r="L13" s="54"/>
      <c r="M13" s="52"/>
    </row>
    <row r="14" spans="1:13" s="2" customFormat="1" x14ac:dyDescent="0.2">
      <c r="A14" s="23" t="s">
        <v>20</v>
      </c>
      <c r="B14" s="18">
        <f>SUM(E14:G14)</f>
        <v>0</v>
      </c>
      <c r="C14" s="19">
        <f>(B14/$B$40)*1000</f>
        <v>0</v>
      </c>
      <c r="D14" s="41"/>
      <c r="E14" s="41"/>
      <c r="F14" s="41"/>
      <c r="G14" s="41"/>
      <c r="H14" s="41"/>
      <c r="I14" s="54"/>
      <c r="J14" s="54"/>
      <c r="K14" s="54"/>
      <c r="L14" s="54"/>
      <c r="M14" s="52"/>
    </row>
    <row r="15" spans="1:13" s="6" customFormat="1" ht="12" x14ac:dyDescent="0.2">
      <c r="A15" s="80" t="s">
        <v>21</v>
      </c>
      <c r="B15" s="83">
        <f>SUM(B11:B14)</f>
        <v>0</v>
      </c>
      <c r="C15" s="78">
        <f>(B15/B40)*1000</f>
        <v>0</v>
      </c>
      <c r="D15" s="83">
        <f t="shared" ref="D15:M15" si="1">SUM(D11:D14)</f>
        <v>0</v>
      </c>
      <c r="E15" s="83">
        <f t="shared" si="1"/>
        <v>0</v>
      </c>
      <c r="F15" s="83">
        <f t="shared" si="1"/>
        <v>0</v>
      </c>
      <c r="G15" s="83">
        <f t="shared" si="1"/>
        <v>0</v>
      </c>
      <c r="H15" s="83">
        <f t="shared" si="1"/>
        <v>0</v>
      </c>
      <c r="I15" s="83">
        <f t="shared" si="1"/>
        <v>0</v>
      </c>
      <c r="J15" s="83">
        <f t="shared" si="1"/>
        <v>0</v>
      </c>
      <c r="K15" s="83">
        <f t="shared" si="1"/>
        <v>0</v>
      </c>
      <c r="L15" s="83">
        <f t="shared" si="1"/>
        <v>0</v>
      </c>
      <c r="M15" s="84">
        <f t="shared" si="1"/>
        <v>0</v>
      </c>
    </row>
    <row r="16" spans="1:13" s="6" customFormat="1" ht="12" x14ac:dyDescent="0.2">
      <c r="A16" s="24" t="s">
        <v>22</v>
      </c>
      <c r="B16" s="36"/>
      <c r="C16" s="25"/>
      <c r="D16" s="36"/>
      <c r="E16" s="36"/>
      <c r="F16" s="36"/>
      <c r="G16" s="36"/>
      <c r="H16" s="36"/>
      <c r="I16" s="36"/>
      <c r="J16" s="36"/>
      <c r="K16" s="36"/>
      <c r="L16" s="36"/>
      <c r="M16" s="42"/>
    </row>
    <row r="17" spans="1:13" s="2" customFormat="1" x14ac:dyDescent="0.2">
      <c r="A17" s="23" t="s">
        <v>23</v>
      </c>
      <c r="B17" s="18">
        <f>SUM(E17:G17)</f>
        <v>0</v>
      </c>
      <c r="C17" s="19">
        <f>(B17/$B$40)*1000</f>
        <v>0</v>
      </c>
      <c r="D17" s="41"/>
      <c r="E17" s="41"/>
      <c r="F17" s="41"/>
      <c r="G17" s="41"/>
      <c r="H17" s="41"/>
      <c r="I17" s="41"/>
      <c r="J17" s="41"/>
      <c r="K17" s="41"/>
      <c r="L17" s="41"/>
      <c r="M17" s="49"/>
    </row>
    <row r="18" spans="1:13" s="2" customFormat="1" x14ac:dyDescent="0.2">
      <c r="A18" s="23" t="s">
        <v>24</v>
      </c>
      <c r="B18" s="18">
        <f>SUM(E18:G18)</f>
        <v>0</v>
      </c>
      <c r="C18" s="19">
        <f>(B18/$B$40)*1000</f>
        <v>0</v>
      </c>
      <c r="D18" s="41"/>
      <c r="E18" s="41"/>
      <c r="F18" s="41"/>
      <c r="G18" s="41"/>
      <c r="H18" s="41"/>
      <c r="I18" s="41"/>
      <c r="J18" s="41"/>
      <c r="K18" s="41"/>
      <c r="L18" s="41"/>
      <c r="M18" s="49"/>
    </row>
    <row r="19" spans="1:13" s="2" customFormat="1" x14ac:dyDescent="0.2">
      <c r="A19" s="23" t="s">
        <v>25</v>
      </c>
      <c r="B19" s="18">
        <f>SUM(E19:G19)</f>
        <v>0</v>
      </c>
      <c r="C19" s="19">
        <f>(B19/$B$40)*1000</f>
        <v>0</v>
      </c>
      <c r="D19" s="41"/>
      <c r="E19" s="41"/>
      <c r="F19" s="41"/>
      <c r="G19" s="41"/>
      <c r="H19" s="41"/>
      <c r="I19" s="41"/>
      <c r="J19" s="41"/>
      <c r="K19" s="41"/>
      <c r="L19" s="41"/>
      <c r="M19" s="49"/>
    </row>
    <row r="20" spans="1:13" s="2" customFormat="1" x14ac:dyDescent="0.2">
      <c r="A20" s="23" t="s">
        <v>26</v>
      </c>
      <c r="B20" s="18">
        <f>SUM(E20:G20)</f>
        <v>4</v>
      </c>
      <c r="C20" s="19">
        <f>(B20/$B$40)*1000</f>
        <v>5.4495912806539506</v>
      </c>
      <c r="D20" s="41"/>
      <c r="E20" s="41"/>
      <c r="F20" s="41">
        <v>1</v>
      </c>
      <c r="G20" s="41">
        <v>3</v>
      </c>
      <c r="H20" s="41">
        <v>4</v>
      </c>
      <c r="I20" s="41"/>
      <c r="J20" s="41"/>
      <c r="K20" s="41"/>
      <c r="L20" s="41"/>
      <c r="M20" s="49"/>
    </row>
    <row r="21" spans="1:13" s="2" customFormat="1" ht="12" x14ac:dyDescent="0.2">
      <c r="A21" s="80" t="s">
        <v>27</v>
      </c>
      <c r="B21" s="77">
        <f>SUM(B17:B20)</f>
        <v>4</v>
      </c>
      <c r="C21" s="78">
        <f>(B21/$B$40)*1000</f>
        <v>5.4495912806539506</v>
      </c>
      <c r="D21" s="83">
        <f>SUM(D17:D20)</f>
        <v>0</v>
      </c>
      <c r="E21" s="83">
        <f t="shared" ref="E21:M21" si="2">SUM(E17:E20)</f>
        <v>0</v>
      </c>
      <c r="F21" s="83">
        <f t="shared" si="2"/>
        <v>1</v>
      </c>
      <c r="G21" s="83">
        <f t="shared" si="2"/>
        <v>3</v>
      </c>
      <c r="H21" s="83">
        <f t="shared" si="2"/>
        <v>4</v>
      </c>
      <c r="I21" s="83">
        <f t="shared" si="2"/>
        <v>0</v>
      </c>
      <c r="J21" s="83">
        <f t="shared" si="2"/>
        <v>0</v>
      </c>
      <c r="K21" s="83">
        <f t="shared" si="2"/>
        <v>0</v>
      </c>
      <c r="L21" s="83">
        <f t="shared" si="2"/>
        <v>0</v>
      </c>
      <c r="M21" s="84">
        <f t="shared" si="2"/>
        <v>0</v>
      </c>
    </row>
    <row r="22" spans="1:13" s="2" customFormat="1" ht="12" x14ac:dyDescent="0.2">
      <c r="A22" s="20" t="s">
        <v>28</v>
      </c>
      <c r="B22" s="37"/>
      <c r="C22" s="22"/>
      <c r="D22" s="18"/>
      <c r="E22" s="18"/>
      <c r="F22" s="18"/>
      <c r="G22" s="18"/>
      <c r="H22" s="18"/>
      <c r="I22" s="37"/>
      <c r="J22" s="37"/>
      <c r="K22" s="37"/>
      <c r="L22" s="37"/>
      <c r="M22" s="39"/>
    </row>
    <row r="23" spans="1:13" s="2" customFormat="1" x14ac:dyDescent="0.2">
      <c r="A23" s="26" t="s">
        <v>29</v>
      </c>
      <c r="B23" s="18">
        <f>SUM(E23:G23)</f>
        <v>2</v>
      </c>
      <c r="C23" s="19">
        <f t="shared" ref="C23:C39" si="3">(B23/$B$40)*1000</f>
        <v>2.7247956403269753</v>
      </c>
      <c r="D23" s="40">
        <v>1</v>
      </c>
      <c r="E23" s="40"/>
      <c r="F23" s="40">
        <v>1</v>
      </c>
      <c r="G23" s="40">
        <v>1</v>
      </c>
      <c r="H23" s="40">
        <v>1</v>
      </c>
      <c r="I23" s="40"/>
      <c r="J23" s="40">
        <v>1</v>
      </c>
      <c r="K23" s="40"/>
      <c r="L23" s="40"/>
      <c r="M23" s="48"/>
    </row>
    <row r="24" spans="1:13" s="2" customFormat="1" x14ac:dyDescent="0.2">
      <c r="A24" s="26" t="s">
        <v>30</v>
      </c>
      <c r="B24" s="18">
        <f t="shared" ref="B24:B39" si="4">SUM(E24:G24)</f>
        <v>0</v>
      </c>
      <c r="C24" s="19">
        <f t="shared" si="3"/>
        <v>0</v>
      </c>
      <c r="D24" s="41"/>
      <c r="E24" s="54"/>
      <c r="F24" s="54"/>
      <c r="G24" s="41"/>
      <c r="H24" s="41"/>
      <c r="I24" s="41"/>
      <c r="J24" s="41"/>
      <c r="K24" s="41"/>
      <c r="L24" s="41"/>
      <c r="M24" s="49"/>
    </row>
    <row r="25" spans="1:13" s="2" customFormat="1" x14ac:dyDescent="0.2">
      <c r="A25" s="26" t="s">
        <v>31</v>
      </c>
      <c r="B25" s="18">
        <f t="shared" si="4"/>
        <v>0</v>
      </c>
      <c r="C25" s="19">
        <f t="shared" si="3"/>
        <v>0</v>
      </c>
      <c r="D25" s="41"/>
      <c r="E25" s="54"/>
      <c r="F25" s="54"/>
      <c r="G25" s="41"/>
      <c r="H25" s="41"/>
      <c r="I25" s="41"/>
      <c r="J25" s="41"/>
      <c r="K25" s="41"/>
      <c r="L25" s="41"/>
      <c r="M25" s="49"/>
    </row>
    <row r="26" spans="1:13" s="2" customFormat="1" x14ac:dyDescent="0.2">
      <c r="A26" s="26" t="s">
        <v>32</v>
      </c>
      <c r="B26" s="18">
        <f t="shared" si="4"/>
        <v>0</v>
      </c>
      <c r="C26" s="19">
        <f t="shared" si="3"/>
        <v>0</v>
      </c>
      <c r="D26" s="41"/>
      <c r="E26" s="54"/>
      <c r="F26" s="54"/>
      <c r="G26" s="41"/>
      <c r="H26" s="41"/>
      <c r="I26" s="41"/>
      <c r="J26" s="41"/>
      <c r="K26" s="41"/>
      <c r="L26" s="41"/>
      <c r="M26" s="49"/>
    </row>
    <row r="27" spans="1:13" s="2" customFormat="1" x14ac:dyDescent="0.2">
      <c r="A27" s="26" t="s">
        <v>33</v>
      </c>
      <c r="B27" s="18">
        <f t="shared" si="4"/>
        <v>0</v>
      </c>
      <c r="C27" s="19">
        <f t="shared" si="3"/>
        <v>0</v>
      </c>
      <c r="D27" s="41"/>
      <c r="E27" s="54"/>
      <c r="F27" s="54"/>
      <c r="G27" s="41"/>
      <c r="H27" s="41"/>
      <c r="I27" s="41"/>
      <c r="J27" s="41"/>
      <c r="K27" s="41"/>
      <c r="L27" s="41"/>
      <c r="M27" s="49"/>
    </row>
    <row r="28" spans="1:13" s="2" customFormat="1" x14ac:dyDescent="0.2">
      <c r="A28" s="26" t="s">
        <v>34</v>
      </c>
      <c r="B28" s="18">
        <f t="shared" si="4"/>
        <v>0</v>
      </c>
      <c r="C28" s="19">
        <f t="shared" si="3"/>
        <v>0</v>
      </c>
      <c r="D28" s="41"/>
      <c r="E28" s="54"/>
      <c r="F28" s="54"/>
      <c r="G28" s="41"/>
      <c r="H28" s="41"/>
      <c r="I28" s="41"/>
      <c r="J28" s="41"/>
      <c r="K28" s="41"/>
      <c r="L28" s="41"/>
      <c r="M28" s="49"/>
    </row>
    <row r="29" spans="1:13" s="2" customFormat="1" x14ac:dyDescent="0.2">
      <c r="A29" s="26" t="s">
        <v>35</v>
      </c>
      <c r="B29" s="18">
        <f t="shared" si="4"/>
        <v>0</v>
      </c>
      <c r="C29" s="19">
        <f t="shared" si="3"/>
        <v>0</v>
      </c>
      <c r="D29" s="41"/>
      <c r="E29" s="54"/>
      <c r="F29" s="54"/>
      <c r="G29" s="41"/>
      <c r="H29" s="41"/>
      <c r="I29" s="41"/>
      <c r="J29" s="41"/>
      <c r="K29" s="41"/>
      <c r="L29" s="41"/>
      <c r="M29" s="49"/>
    </row>
    <row r="30" spans="1:13" s="2" customFormat="1" x14ac:dyDescent="0.2">
      <c r="A30" s="26" t="s">
        <v>36</v>
      </c>
      <c r="B30" s="18">
        <f t="shared" si="4"/>
        <v>0</v>
      </c>
      <c r="C30" s="19">
        <f t="shared" si="3"/>
        <v>0</v>
      </c>
      <c r="D30" s="41"/>
      <c r="E30" s="54"/>
      <c r="F30" s="54"/>
      <c r="G30" s="41"/>
      <c r="H30" s="41"/>
      <c r="I30" s="41"/>
      <c r="J30" s="41"/>
      <c r="K30" s="41"/>
      <c r="L30" s="41"/>
      <c r="M30" s="49"/>
    </row>
    <row r="31" spans="1:13" s="2" customFormat="1" x14ac:dyDescent="0.2">
      <c r="A31" s="26" t="s">
        <v>37</v>
      </c>
      <c r="B31" s="18">
        <f t="shared" si="4"/>
        <v>1</v>
      </c>
      <c r="C31" s="19">
        <f t="shared" si="3"/>
        <v>1.3623978201634876</v>
      </c>
      <c r="D31" s="41"/>
      <c r="E31" s="54"/>
      <c r="F31" s="54"/>
      <c r="G31" s="41">
        <v>1</v>
      </c>
      <c r="H31" s="41">
        <v>1</v>
      </c>
      <c r="I31" s="41"/>
      <c r="J31" s="41"/>
      <c r="K31" s="41"/>
      <c r="L31" s="41"/>
      <c r="M31" s="49"/>
    </row>
    <row r="32" spans="1:13" s="2" customFormat="1" x14ac:dyDescent="0.2">
      <c r="A32" s="26" t="s">
        <v>38</v>
      </c>
      <c r="B32" s="18">
        <f t="shared" si="4"/>
        <v>1</v>
      </c>
      <c r="C32" s="19">
        <f t="shared" si="3"/>
        <v>1.3623978201634876</v>
      </c>
      <c r="D32" s="41">
        <v>1</v>
      </c>
      <c r="E32" s="54"/>
      <c r="F32" s="54"/>
      <c r="G32" s="41">
        <v>1</v>
      </c>
      <c r="H32" s="41">
        <v>1</v>
      </c>
      <c r="I32" s="41"/>
      <c r="J32" s="41"/>
      <c r="K32" s="41"/>
      <c r="L32" s="41"/>
      <c r="M32" s="49"/>
    </row>
    <row r="33" spans="1:13" s="2" customFormat="1" x14ac:dyDescent="0.2">
      <c r="A33" s="23" t="s">
        <v>18</v>
      </c>
      <c r="B33" s="18">
        <f t="shared" si="4"/>
        <v>0</v>
      </c>
      <c r="C33" s="19">
        <f>(B33/$B$40)*1000</f>
        <v>0</v>
      </c>
      <c r="D33" s="41"/>
      <c r="E33" s="54"/>
      <c r="F33" s="54"/>
      <c r="G33" s="41"/>
      <c r="H33" s="41"/>
      <c r="I33" s="41"/>
      <c r="J33" s="41"/>
      <c r="K33" s="41"/>
      <c r="L33" s="41"/>
      <c r="M33" s="49"/>
    </row>
    <row r="34" spans="1:13" s="2" customFormat="1" x14ac:dyDescent="0.2">
      <c r="A34" s="26" t="s">
        <v>39</v>
      </c>
      <c r="B34" s="18">
        <f t="shared" si="4"/>
        <v>2</v>
      </c>
      <c r="C34" s="19">
        <f t="shared" si="3"/>
        <v>2.7247956403269753</v>
      </c>
      <c r="D34" s="41"/>
      <c r="E34" s="54"/>
      <c r="F34" s="54"/>
      <c r="G34" s="43">
        <v>2</v>
      </c>
      <c r="H34" s="41">
        <v>2</v>
      </c>
      <c r="I34" s="41"/>
      <c r="J34" s="41"/>
      <c r="K34" s="41"/>
      <c r="L34" s="41"/>
      <c r="M34" s="49"/>
    </row>
    <row r="35" spans="1:13" s="2" customFormat="1" x14ac:dyDescent="0.2">
      <c r="A35" s="26" t="s">
        <v>40</v>
      </c>
      <c r="B35" s="18">
        <f t="shared" si="4"/>
        <v>0</v>
      </c>
      <c r="C35" s="19">
        <f t="shared" si="3"/>
        <v>0</v>
      </c>
      <c r="D35" s="41"/>
      <c r="E35" s="54"/>
      <c r="F35" s="54"/>
      <c r="G35" s="43"/>
      <c r="H35" s="41"/>
      <c r="I35" s="41"/>
      <c r="J35" s="41"/>
      <c r="K35" s="41"/>
      <c r="L35" s="41"/>
      <c r="M35" s="49"/>
    </row>
    <row r="36" spans="1:13" s="2" customFormat="1" x14ac:dyDescent="0.2">
      <c r="A36" s="26" t="s">
        <v>41</v>
      </c>
      <c r="B36" s="18">
        <f t="shared" si="4"/>
        <v>0</v>
      </c>
      <c r="C36" s="19">
        <f t="shared" si="3"/>
        <v>0</v>
      </c>
      <c r="D36" s="41"/>
      <c r="E36" s="54"/>
      <c r="F36" s="54"/>
      <c r="G36" s="43"/>
      <c r="H36" s="41"/>
      <c r="I36" s="41"/>
      <c r="J36" s="41"/>
      <c r="K36" s="41"/>
      <c r="L36" s="41"/>
      <c r="M36" s="49"/>
    </row>
    <row r="37" spans="1:13" s="2" customFormat="1" x14ac:dyDescent="0.2">
      <c r="A37" s="26" t="s">
        <v>42</v>
      </c>
      <c r="B37" s="18">
        <f t="shared" si="4"/>
        <v>0</v>
      </c>
      <c r="C37" s="19">
        <f t="shared" si="3"/>
        <v>0</v>
      </c>
      <c r="D37" s="41"/>
      <c r="E37" s="54"/>
      <c r="F37" s="54"/>
      <c r="G37" s="43"/>
      <c r="H37" s="41"/>
      <c r="I37" s="41"/>
      <c r="J37" s="41"/>
      <c r="K37" s="41"/>
      <c r="L37" s="41"/>
      <c r="M37" s="49"/>
    </row>
    <row r="38" spans="1:13" s="2" customFormat="1" x14ac:dyDescent="0.2">
      <c r="A38" s="26" t="s">
        <v>43</v>
      </c>
      <c r="B38" s="18">
        <f t="shared" si="4"/>
        <v>0</v>
      </c>
      <c r="C38" s="19">
        <f t="shared" si="3"/>
        <v>0</v>
      </c>
      <c r="D38" s="41"/>
      <c r="E38" s="54"/>
      <c r="F38" s="54"/>
      <c r="G38" s="43"/>
      <c r="H38" s="41"/>
      <c r="I38" s="41"/>
      <c r="J38" s="41"/>
      <c r="K38" s="41"/>
      <c r="L38" s="41"/>
      <c r="M38" s="49"/>
    </row>
    <row r="39" spans="1:13" s="2" customFormat="1" x14ac:dyDescent="0.2">
      <c r="A39" s="26" t="s">
        <v>44</v>
      </c>
      <c r="B39" s="18">
        <f t="shared" si="4"/>
        <v>0</v>
      </c>
      <c r="C39" s="19">
        <f t="shared" si="3"/>
        <v>0</v>
      </c>
      <c r="D39" s="41"/>
      <c r="E39" s="54"/>
      <c r="F39" s="54"/>
      <c r="G39" s="41"/>
      <c r="H39" s="41"/>
      <c r="I39" s="41"/>
      <c r="J39" s="41"/>
      <c r="K39" s="41"/>
      <c r="L39" s="41"/>
      <c r="M39" s="50"/>
    </row>
    <row r="40" spans="1:13" s="3" customFormat="1" ht="12" x14ac:dyDescent="0.2">
      <c r="A40" s="27" t="s">
        <v>52</v>
      </c>
      <c r="B40" s="28">
        <f>SUM(E40:G40)</f>
        <v>734</v>
      </c>
      <c r="C40" s="29"/>
      <c r="D40" s="28">
        <v>366</v>
      </c>
      <c r="E40" s="28">
        <v>305</v>
      </c>
      <c r="F40" s="28">
        <v>211</v>
      </c>
      <c r="G40" s="28">
        <v>218</v>
      </c>
      <c r="H40" s="28">
        <v>694</v>
      </c>
      <c r="I40" s="28">
        <v>19</v>
      </c>
      <c r="J40" s="28">
        <v>18</v>
      </c>
      <c r="K40" s="28">
        <v>3</v>
      </c>
      <c r="L40" s="28"/>
      <c r="M40" s="30">
        <v>42</v>
      </c>
    </row>
    <row r="41" spans="1:13" ht="12.75" customHeight="1" x14ac:dyDescent="0.2">
      <c r="A41" s="85" t="s">
        <v>53</v>
      </c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7"/>
    </row>
    <row r="42" spans="1:13" ht="12.75" customHeight="1" x14ac:dyDescent="0.2">
      <c r="A42" s="88"/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90"/>
    </row>
    <row r="43" spans="1:13" ht="12.75" customHeight="1" x14ac:dyDescent="0.2">
      <c r="A43" s="91"/>
      <c r="B43" s="92"/>
      <c r="C43" s="92"/>
      <c r="D43" s="92"/>
      <c r="E43" s="92"/>
      <c r="F43" s="92"/>
      <c r="G43" s="92"/>
      <c r="H43" s="92"/>
      <c r="I43" s="92"/>
      <c r="J43" s="92"/>
      <c r="K43" s="92"/>
      <c r="L43" s="92"/>
      <c r="M43" s="93"/>
    </row>
  </sheetData>
  <mergeCells count="3">
    <mergeCell ref="A41:M43"/>
    <mergeCell ref="A1:M2"/>
    <mergeCell ref="A3:M4"/>
  </mergeCells>
  <phoneticPr fontId="5" type="noConversion"/>
  <conditionalFormatting sqref="D11:G14 I11:M14 I23:M39 D24:G39 D23 G23">
    <cfRule type="cellIs" dxfId="287" priority="6" stopIfTrue="1" operator="equal">
      <formula>0</formula>
    </cfRule>
  </conditionalFormatting>
  <conditionalFormatting sqref="H23:H39">
    <cfRule type="cellIs" dxfId="286" priority="5" stopIfTrue="1" operator="equal">
      <formula>0</formula>
    </cfRule>
  </conditionalFormatting>
  <conditionalFormatting sqref="D17:D20 F17:F20 H17:H20 J17:J20 L17:L20">
    <cfRule type="cellIs" dxfId="285" priority="4" stopIfTrue="1" operator="equal">
      <formula>0</formula>
    </cfRule>
  </conditionalFormatting>
  <conditionalFormatting sqref="E17:E20 G17:G20 I17:I20 K17:K20">
    <cfRule type="cellIs" dxfId="284" priority="3" stopIfTrue="1" operator="equal">
      <formula>0</formula>
    </cfRule>
  </conditionalFormatting>
  <conditionalFormatting sqref="E23:F23">
    <cfRule type="cellIs" dxfId="283" priority="2" stopIfTrue="1" operator="equal">
      <formula>0</formula>
    </cfRule>
  </conditionalFormatting>
  <conditionalFormatting sqref="M17:M20">
    <cfRule type="cellIs" dxfId="282" priority="1" stopIfTrue="1" operator="equal">
      <formula>0</formula>
    </cfRule>
  </conditionalFormatting>
  <printOptions gridLines="1"/>
  <pageMargins left="0.75" right="0.75" top="1" bottom="1" header="0.5" footer="0.5"/>
  <pageSetup scale="88" orientation="landscape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7">
    <pageSetUpPr fitToPage="1"/>
  </sheetPr>
  <dimension ref="A1:M43"/>
  <sheetViews>
    <sheetView topLeftCell="A7" workbookViewId="0">
      <selection activeCell="N1" sqref="N1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7" width="5.42578125" customWidth="1"/>
    <col min="8" max="8" width="5.42578125" bestFit="1" customWidth="1"/>
    <col min="9" max="9" width="5.42578125" customWidth="1"/>
    <col min="10" max="10" width="8.5703125" bestFit="1" customWidth="1"/>
    <col min="11" max="11" width="6" bestFit="1" customWidth="1"/>
    <col min="12" max="12" width="8.42578125" bestFit="1" customWidth="1"/>
    <col min="13" max="13" width="7.5703125" bestFit="1" customWidth="1"/>
  </cols>
  <sheetData>
    <row r="1" spans="1:13" ht="12.75" customHeight="1" x14ac:dyDescent="0.2">
      <c r="A1" s="94" t="s">
        <v>91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</row>
    <row r="2" spans="1:13" s="1" customFormat="1" ht="12.75" customHeight="1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</row>
    <row r="3" spans="1:13" s="4" customFormat="1" ht="15.75" customHeight="1" x14ac:dyDescent="0.2">
      <c r="A3" s="96" t="s">
        <v>47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8"/>
    </row>
    <row r="4" spans="1:13" s="4" customFormat="1" ht="15.75" customHeight="1" x14ac:dyDescent="0.2">
      <c r="A4" s="99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1"/>
    </row>
    <row r="5" spans="1:13" s="4" customFormat="1" ht="12" x14ac:dyDescent="0.2">
      <c r="A5" s="8"/>
      <c r="B5" s="9"/>
      <c r="C5" s="9" t="s">
        <v>0</v>
      </c>
      <c r="D5" s="9"/>
      <c r="E5" s="9"/>
      <c r="F5" s="9"/>
      <c r="G5" s="9"/>
      <c r="H5" s="9"/>
      <c r="I5" s="9"/>
      <c r="J5" s="9" t="s">
        <v>1</v>
      </c>
      <c r="K5" s="9"/>
      <c r="L5" s="9"/>
      <c r="M5" s="10"/>
    </row>
    <row r="6" spans="1:13" s="4" customFormat="1" ht="12" x14ac:dyDescent="0.2">
      <c r="A6" s="8"/>
      <c r="B6" s="9" t="s">
        <v>2</v>
      </c>
      <c r="C6" s="11" t="s">
        <v>49</v>
      </c>
      <c r="D6" s="9"/>
      <c r="E6" s="9" t="s">
        <v>3</v>
      </c>
      <c r="F6" s="9" t="s">
        <v>3</v>
      </c>
      <c r="G6" s="9" t="s">
        <v>3</v>
      </c>
      <c r="H6" s="9"/>
      <c r="I6" s="9"/>
      <c r="J6" s="9" t="s">
        <v>4</v>
      </c>
      <c r="K6" s="9" t="s">
        <v>5</v>
      </c>
      <c r="L6" s="9"/>
      <c r="M6" s="10"/>
    </row>
    <row r="7" spans="1:13" s="5" customFormat="1" ht="12" x14ac:dyDescent="0.2">
      <c r="A7" s="12"/>
      <c r="B7" s="13" t="s">
        <v>48</v>
      </c>
      <c r="C7" s="13" t="s">
        <v>6</v>
      </c>
      <c r="D7" s="14" t="s">
        <v>45</v>
      </c>
      <c r="E7" s="15" t="s">
        <v>51</v>
      </c>
      <c r="F7" s="14" t="s">
        <v>7</v>
      </c>
      <c r="G7" s="14" t="s">
        <v>8</v>
      </c>
      <c r="H7" s="14" t="s">
        <v>9</v>
      </c>
      <c r="I7" s="14" t="s">
        <v>10</v>
      </c>
      <c r="J7" s="14" t="s">
        <v>11</v>
      </c>
      <c r="K7" s="14" t="s">
        <v>12</v>
      </c>
      <c r="L7" s="14" t="s">
        <v>13</v>
      </c>
      <c r="M7" s="16" t="s">
        <v>14</v>
      </c>
    </row>
    <row r="8" spans="1:13" s="5" customFormat="1" ht="12" x14ac:dyDescent="0.2">
      <c r="A8" s="17" t="s">
        <v>46</v>
      </c>
      <c r="B8" s="77">
        <f>(SUM(B23:B39))+B15+B21</f>
        <v>91</v>
      </c>
      <c r="C8" s="78">
        <f>(B8/$B$40)*1000</f>
        <v>18.71657754010695</v>
      </c>
      <c r="D8" s="77">
        <f t="shared" ref="D8:M8" si="0">(SUM(D23:D39))+D15+D21</f>
        <v>42</v>
      </c>
      <c r="E8" s="77">
        <f t="shared" si="0"/>
        <v>18</v>
      </c>
      <c r="F8" s="77">
        <f t="shared" si="0"/>
        <v>31</v>
      </c>
      <c r="G8" s="77">
        <f t="shared" si="0"/>
        <v>42</v>
      </c>
      <c r="H8" s="77">
        <f t="shared" si="0"/>
        <v>58</v>
      </c>
      <c r="I8" s="77">
        <f t="shared" si="0"/>
        <v>9</v>
      </c>
      <c r="J8" s="77">
        <f t="shared" si="0"/>
        <v>14</v>
      </c>
      <c r="K8" s="77">
        <f t="shared" si="0"/>
        <v>0</v>
      </c>
      <c r="L8" s="77">
        <f t="shared" si="0"/>
        <v>10</v>
      </c>
      <c r="M8" s="79">
        <f t="shared" si="0"/>
        <v>0</v>
      </c>
    </row>
    <row r="9" spans="1:13" s="5" customFormat="1" ht="12" x14ac:dyDescent="0.2">
      <c r="A9" s="17"/>
      <c r="B9" s="18"/>
      <c r="C9" s="19"/>
      <c r="D9" s="18"/>
      <c r="E9" s="18"/>
      <c r="F9" s="18"/>
      <c r="G9" s="18"/>
      <c r="H9" s="18"/>
      <c r="I9" s="18"/>
      <c r="J9" s="18"/>
      <c r="K9" s="18"/>
      <c r="L9" s="18"/>
      <c r="M9" s="38"/>
    </row>
    <row r="10" spans="1:13" s="2" customFormat="1" ht="12" x14ac:dyDescent="0.2">
      <c r="A10" s="20" t="s">
        <v>15</v>
      </c>
      <c r="B10" s="21"/>
      <c r="C10" s="22"/>
      <c r="D10" s="37"/>
      <c r="E10" s="18"/>
      <c r="F10" s="18"/>
      <c r="G10" s="18"/>
      <c r="H10" s="37"/>
      <c r="I10" s="37"/>
      <c r="J10" s="37"/>
      <c r="K10" s="37"/>
      <c r="L10" s="37"/>
      <c r="M10" s="39"/>
    </row>
    <row r="11" spans="1:13" s="2" customFormat="1" x14ac:dyDescent="0.2">
      <c r="A11" s="23" t="s">
        <v>16</v>
      </c>
      <c r="B11" s="18">
        <f>SUM(E11:G11)</f>
        <v>8</v>
      </c>
      <c r="C11" s="19">
        <f>(B11/$B$40)*1000</f>
        <v>1.6454134101192925</v>
      </c>
      <c r="D11" s="40">
        <v>3</v>
      </c>
      <c r="E11" s="40">
        <v>1</v>
      </c>
      <c r="F11" s="40">
        <v>3</v>
      </c>
      <c r="G11" s="40">
        <v>4</v>
      </c>
      <c r="H11" s="40">
        <v>7</v>
      </c>
      <c r="I11" s="53"/>
      <c r="J11" s="53">
        <v>1</v>
      </c>
      <c r="K11" s="53"/>
      <c r="L11" s="53"/>
      <c r="M11" s="51"/>
    </row>
    <row r="12" spans="1:13" s="2" customFormat="1" x14ac:dyDescent="0.2">
      <c r="A12" s="23" t="s">
        <v>17</v>
      </c>
      <c r="B12" s="18">
        <f>SUM(E12:G12)</f>
        <v>0</v>
      </c>
      <c r="C12" s="19">
        <f>(B12/$B$40)*1000</f>
        <v>0</v>
      </c>
      <c r="D12" s="41"/>
      <c r="E12" s="41"/>
      <c r="F12" s="41"/>
      <c r="G12" s="41"/>
      <c r="H12" s="41"/>
      <c r="I12" s="54"/>
      <c r="J12" s="54"/>
      <c r="K12" s="54"/>
      <c r="L12" s="54"/>
      <c r="M12" s="52"/>
    </row>
    <row r="13" spans="1:13" s="2" customFormat="1" x14ac:dyDescent="0.2">
      <c r="A13" s="23" t="s">
        <v>19</v>
      </c>
      <c r="B13" s="18">
        <f>SUM(E13:G13)</f>
        <v>0</v>
      </c>
      <c r="C13" s="19">
        <f>(B13/$B$40)*1000</f>
        <v>0</v>
      </c>
      <c r="D13" s="41"/>
      <c r="E13" s="41"/>
      <c r="F13" s="41"/>
      <c r="G13" s="41"/>
      <c r="H13" s="41"/>
      <c r="I13" s="54"/>
      <c r="J13" s="54"/>
      <c r="K13" s="54"/>
      <c r="L13" s="54"/>
      <c r="M13" s="52"/>
    </row>
    <row r="14" spans="1:13" s="2" customFormat="1" x14ac:dyDescent="0.2">
      <c r="A14" s="23" t="s">
        <v>20</v>
      </c>
      <c r="B14" s="18">
        <f>SUM(E14:G14)</f>
        <v>0</v>
      </c>
      <c r="C14" s="19">
        <f>(B14/$B$40)*1000</f>
        <v>0</v>
      </c>
      <c r="D14" s="41"/>
      <c r="E14" s="41"/>
      <c r="F14" s="41"/>
      <c r="G14" s="41"/>
      <c r="H14" s="41"/>
      <c r="I14" s="54"/>
      <c r="J14" s="54"/>
      <c r="K14" s="54"/>
      <c r="L14" s="54"/>
      <c r="M14" s="52"/>
    </row>
    <row r="15" spans="1:13" s="6" customFormat="1" ht="12" x14ac:dyDescent="0.2">
      <c r="A15" s="80" t="s">
        <v>21</v>
      </c>
      <c r="B15" s="83">
        <f>SUM(B11:B14)</f>
        <v>8</v>
      </c>
      <c r="C15" s="78">
        <f>(B15/B40)*1000</f>
        <v>1.6454134101192925</v>
      </c>
      <c r="D15" s="83">
        <f t="shared" ref="D15:M15" si="1">SUM(D11:D14)</f>
        <v>3</v>
      </c>
      <c r="E15" s="83">
        <f t="shared" si="1"/>
        <v>1</v>
      </c>
      <c r="F15" s="83">
        <f t="shared" si="1"/>
        <v>3</v>
      </c>
      <c r="G15" s="83">
        <f t="shared" si="1"/>
        <v>4</v>
      </c>
      <c r="H15" s="83">
        <f t="shared" si="1"/>
        <v>7</v>
      </c>
      <c r="I15" s="83">
        <f t="shared" si="1"/>
        <v>0</v>
      </c>
      <c r="J15" s="83">
        <f t="shared" si="1"/>
        <v>1</v>
      </c>
      <c r="K15" s="83">
        <f t="shared" si="1"/>
        <v>0</v>
      </c>
      <c r="L15" s="83">
        <f t="shared" si="1"/>
        <v>0</v>
      </c>
      <c r="M15" s="84">
        <f t="shared" si="1"/>
        <v>0</v>
      </c>
    </row>
    <row r="16" spans="1:13" s="6" customFormat="1" ht="12" x14ac:dyDescent="0.2">
      <c r="A16" s="24" t="s">
        <v>22</v>
      </c>
      <c r="B16" s="36"/>
      <c r="C16" s="25"/>
      <c r="D16" s="36"/>
      <c r="E16" s="36"/>
      <c r="F16" s="36"/>
      <c r="G16" s="36"/>
      <c r="H16" s="36"/>
      <c r="I16" s="36"/>
      <c r="J16" s="36"/>
      <c r="K16" s="36"/>
      <c r="L16" s="36"/>
      <c r="M16" s="42"/>
    </row>
    <row r="17" spans="1:13" s="2" customFormat="1" x14ac:dyDescent="0.2">
      <c r="A17" s="23" t="s">
        <v>23</v>
      </c>
      <c r="B17" s="18">
        <f>SUM(E17:G17)</f>
        <v>0</v>
      </c>
      <c r="C17" s="19">
        <f>(B17/$B$40)*1000</f>
        <v>0</v>
      </c>
      <c r="D17" s="41"/>
      <c r="E17" s="41"/>
      <c r="F17" s="41"/>
      <c r="G17" s="41"/>
      <c r="H17" s="41"/>
      <c r="I17" s="41"/>
      <c r="J17" s="41"/>
      <c r="K17" s="41"/>
      <c r="L17" s="41"/>
      <c r="M17" s="49"/>
    </row>
    <row r="18" spans="1:13" s="2" customFormat="1" x14ac:dyDescent="0.2">
      <c r="A18" s="23" t="s">
        <v>24</v>
      </c>
      <c r="B18" s="18">
        <f>SUM(E18:G18)</f>
        <v>2</v>
      </c>
      <c r="C18" s="19">
        <f>(B18/$B$40)*1000</f>
        <v>0.41135335252982314</v>
      </c>
      <c r="D18" s="41">
        <v>1</v>
      </c>
      <c r="E18" s="41"/>
      <c r="F18" s="41">
        <v>1</v>
      </c>
      <c r="G18" s="41">
        <v>1</v>
      </c>
      <c r="H18" s="41">
        <v>2</v>
      </c>
      <c r="I18" s="41"/>
      <c r="J18" s="41"/>
      <c r="K18" s="41"/>
      <c r="L18" s="41"/>
      <c r="M18" s="49"/>
    </row>
    <row r="19" spans="1:13" s="2" customFormat="1" x14ac:dyDescent="0.2">
      <c r="A19" s="23" t="s">
        <v>25</v>
      </c>
      <c r="B19" s="18">
        <f>SUM(E19:G19)</f>
        <v>15</v>
      </c>
      <c r="C19" s="19">
        <f>(B19/$B$40)*1000</f>
        <v>3.0851501439736735</v>
      </c>
      <c r="D19" s="41">
        <v>5</v>
      </c>
      <c r="E19" s="41">
        <v>7</v>
      </c>
      <c r="F19" s="41">
        <v>1</v>
      </c>
      <c r="G19" s="41">
        <v>7</v>
      </c>
      <c r="H19" s="41">
        <v>8</v>
      </c>
      <c r="I19" s="41">
        <v>2</v>
      </c>
      <c r="J19" s="41">
        <v>3</v>
      </c>
      <c r="K19" s="41"/>
      <c r="L19" s="41">
        <v>2</v>
      </c>
      <c r="M19" s="49"/>
    </row>
    <row r="20" spans="1:13" s="2" customFormat="1" x14ac:dyDescent="0.2">
      <c r="A20" s="23" t="s">
        <v>26</v>
      </c>
      <c r="B20" s="18">
        <f>SUM(E20:G20)</f>
        <v>7</v>
      </c>
      <c r="C20" s="19">
        <f>(B20/$B$40)*1000</f>
        <v>1.4397367338543809</v>
      </c>
      <c r="D20" s="41">
        <v>5</v>
      </c>
      <c r="E20" s="41"/>
      <c r="F20" s="41">
        <v>2</v>
      </c>
      <c r="G20" s="41">
        <v>5</v>
      </c>
      <c r="H20" s="41">
        <v>2</v>
      </c>
      <c r="I20" s="41">
        <v>1</v>
      </c>
      <c r="J20" s="41">
        <v>3</v>
      </c>
      <c r="K20" s="41"/>
      <c r="L20" s="41">
        <v>1</v>
      </c>
      <c r="M20" s="49"/>
    </row>
    <row r="21" spans="1:13" s="2" customFormat="1" ht="12" x14ac:dyDescent="0.2">
      <c r="A21" s="80" t="s">
        <v>27</v>
      </c>
      <c r="B21" s="77">
        <f>SUM(B17:B20)</f>
        <v>24</v>
      </c>
      <c r="C21" s="78">
        <f>(B21/$B$40)*1000</f>
        <v>4.9362402303578774</v>
      </c>
      <c r="D21" s="83">
        <f>SUM(D17:D20)</f>
        <v>11</v>
      </c>
      <c r="E21" s="83">
        <f>SUM(E17:E20)</f>
        <v>7</v>
      </c>
      <c r="F21" s="83">
        <f>SUM(F17:F20)</f>
        <v>4</v>
      </c>
      <c r="G21" s="83">
        <f>SUM(G17:G20)</f>
        <v>13</v>
      </c>
      <c r="H21" s="83">
        <f t="shared" ref="H21:M21" si="2">SUM(H17:H20)</f>
        <v>12</v>
      </c>
      <c r="I21" s="83">
        <f t="shared" si="2"/>
        <v>3</v>
      </c>
      <c r="J21" s="83">
        <f t="shared" si="2"/>
        <v>6</v>
      </c>
      <c r="K21" s="83">
        <f t="shared" si="2"/>
        <v>0</v>
      </c>
      <c r="L21" s="83">
        <f t="shared" si="2"/>
        <v>3</v>
      </c>
      <c r="M21" s="84">
        <f t="shared" si="2"/>
        <v>0</v>
      </c>
    </row>
    <row r="22" spans="1:13" s="2" customFormat="1" ht="12" x14ac:dyDescent="0.2">
      <c r="A22" s="20" t="s">
        <v>28</v>
      </c>
      <c r="B22" s="37"/>
      <c r="C22" s="22"/>
      <c r="D22" s="18"/>
      <c r="E22" s="18"/>
      <c r="F22" s="18"/>
      <c r="G22" s="18"/>
      <c r="H22" s="18"/>
      <c r="I22" s="37"/>
      <c r="J22" s="37"/>
      <c r="K22" s="37"/>
      <c r="L22" s="37"/>
      <c r="M22" s="39"/>
    </row>
    <row r="23" spans="1:13" s="2" customFormat="1" x14ac:dyDescent="0.2">
      <c r="A23" s="26" t="s">
        <v>29</v>
      </c>
      <c r="B23" s="18">
        <f>SUM(E23:G23)</f>
        <v>20</v>
      </c>
      <c r="C23" s="19">
        <f t="shared" ref="C23:C39" si="3">(B23/$B$40)*1000</f>
        <v>4.113533525298231</v>
      </c>
      <c r="D23" s="40">
        <v>9</v>
      </c>
      <c r="E23" s="40">
        <v>4</v>
      </c>
      <c r="F23" s="40">
        <v>9</v>
      </c>
      <c r="G23" s="40">
        <v>7</v>
      </c>
      <c r="H23" s="40">
        <v>15</v>
      </c>
      <c r="I23" s="40">
        <v>1</v>
      </c>
      <c r="J23" s="40">
        <v>3</v>
      </c>
      <c r="K23" s="40"/>
      <c r="L23" s="40">
        <v>1</v>
      </c>
      <c r="M23" s="48"/>
    </row>
    <row r="24" spans="1:13" s="2" customFormat="1" x14ac:dyDescent="0.2">
      <c r="A24" s="26" t="s">
        <v>30</v>
      </c>
      <c r="B24" s="18">
        <f t="shared" ref="B24:B39" si="4">SUM(E24:G24)</f>
        <v>0</v>
      </c>
      <c r="C24" s="19">
        <f t="shared" si="3"/>
        <v>0</v>
      </c>
      <c r="D24" s="41"/>
      <c r="E24" s="54"/>
      <c r="F24" s="54"/>
      <c r="G24" s="41"/>
      <c r="H24" s="41"/>
      <c r="I24" s="41"/>
      <c r="J24" s="41"/>
      <c r="K24" s="41"/>
      <c r="L24" s="41"/>
      <c r="M24" s="49"/>
    </row>
    <row r="25" spans="1:13" s="2" customFormat="1" x14ac:dyDescent="0.2">
      <c r="A25" s="26" t="s">
        <v>31</v>
      </c>
      <c r="B25" s="18">
        <f t="shared" si="4"/>
        <v>1</v>
      </c>
      <c r="C25" s="19">
        <f t="shared" si="3"/>
        <v>0.20567667626491157</v>
      </c>
      <c r="D25" s="41">
        <v>1</v>
      </c>
      <c r="E25" s="54"/>
      <c r="F25" s="54"/>
      <c r="G25" s="41">
        <v>1</v>
      </c>
      <c r="H25" s="41"/>
      <c r="I25" s="41"/>
      <c r="J25" s="41">
        <v>1</v>
      </c>
      <c r="K25" s="41"/>
      <c r="L25" s="41"/>
      <c r="M25" s="49"/>
    </row>
    <row r="26" spans="1:13" s="2" customFormat="1" x14ac:dyDescent="0.2">
      <c r="A26" s="26" t="s">
        <v>32</v>
      </c>
      <c r="B26" s="18">
        <f t="shared" si="4"/>
        <v>0</v>
      </c>
      <c r="C26" s="19">
        <f t="shared" si="3"/>
        <v>0</v>
      </c>
      <c r="D26" s="41"/>
      <c r="E26" s="54"/>
      <c r="F26" s="54"/>
      <c r="G26" s="41"/>
      <c r="H26" s="41"/>
      <c r="I26" s="41"/>
      <c r="J26" s="41"/>
      <c r="K26" s="41"/>
      <c r="L26" s="41"/>
      <c r="M26" s="49"/>
    </row>
    <row r="27" spans="1:13" s="2" customFormat="1" x14ac:dyDescent="0.2">
      <c r="A27" s="26" t="s">
        <v>33</v>
      </c>
      <c r="B27" s="18">
        <f t="shared" si="4"/>
        <v>0</v>
      </c>
      <c r="C27" s="19">
        <f t="shared" si="3"/>
        <v>0</v>
      </c>
      <c r="D27" s="41"/>
      <c r="E27" s="54"/>
      <c r="F27" s="54"/>
      <c r="G27" s="41"/>
      <c r="H27" s="41"/>
      <c r="I27" s="41"/>
      <c r="J27" s="41"/>
      <c r="K27" s="41"/>
      <c r="L27" s="41"/>
      <c r="M27" s="49"/>
    </row>
    <row r="28" spans="1:13" s="2" customFormat="1" x14ac:dyDescent="0.2">
      <c r="A28" s="26" t="s">
        <v>34</v>
      </c>
      <c r="B28" s="18">
        <f t="shared" si="4"/>
        <v>1</v>
      </c>
      <c r="C28" s="19">
        <f t="shared" si="3"/>
        <v>0.20567667626491157</v>
      </c>
      <c r="D28" s="41"/>
      <c r="E28" s="54"/>
      <c r="F28" s="54">
        <v>1</v>
      </c>
      <c r="G28" s="41"/>
      <c r="H28" s="41">
        <v>1</v>
      </c>
      <c r="I28" s="41"/>
      <c r="J28" s="41"/>
      <c r="K28" s="41"/>
      <c r="L28" s="41"/>
      <c r="M28" s="49"/>
    </row>
    <row r="29" spans="1:13" s="2" customFormat="1" x14ac:dyDescent="0.2">
      <c r="A29" s="26" t="s">
        <v>35</v>
      </c>
      <c r="B29" s="18">
        <f t="shared" si="4"/>
        <v>2</v>
      </c>
      <c r="C29" s="19">
        <f t="shared" si="3"/>
        <v>0.41135335252982314</v>
      </c>
      <c r="D29" s="41">
        <v>2</v>
      </c>
      <c r="E29" s="54"/>
      <c r="F29" s="54"/>
      <c r="G29" s="41">
        <v>2</v>
      </c>
      <c r="H29" s="41">
        <v>1</v>
      </c>
      <c r="I29" s="41"/>
      <c r="J29" s="41">
        <v>1</v>
      </c>
      <c r="K29" s="41"/>
      <c r="L29" s="41"/>
      <c r="M29" s="49"/>
    </row>
    <row r="30" spans="1:13" s="2" customFormat="1" x14ac:dyDescent="0.2">
      <c r="A30" s="26" t="s">
        <v>36</v>
      </c>
      <c r="B30" s="18">
        <f t="shared" si="4"/>
        <v>0</v>
      </c>
      <c r="C30" s="19">
        <f t="shared" si="3"/>
        <v>0</v>
      </c>
      <c r="D30" s="41"/>
      <c r="E30" s="54"/>
      <c r="F30" s="54"/>
      <c r="G30" s="41"/>
      <c r="H30" s="41"/>
      <c r="I30" s="41"/>
      <c r="J30" s="41"/>
      <c r="K30" s="41"/>
      <c r="L30" s="41"/>
      <c r="M30" s="49"/>
    </row>
    <row r="31" spans="1:13" s="2" customFormat="1" x14ac:dyDescent="0.2">
      <c r="A31" s="26" t="s">
        <v>37</v>
      </c>
      <c r="B31" s="18">
        <f t="shared" si="4"/>
        <v>2</v>
      </c>
      <c r="C31" s="19">
        <f t="shared" si="3"/>
        <v>0.41135335252982314</v>
      </c>
      <c r="D31" s="41">
        <v>2</v>
      </c>
      <c r="E31" s="54"/>
      <c r="F31" s="54">
        <v>1</v>
      </c>
      <c r="G31" s="41">
        <v>1</v>
      </c>
      <c r="H31" s="41"/>
      <c r="I31" s="41"/>
      <c r="J31" s="41">
        <v>1</v>
      </c>
      <c r="K31" s="41"/>
      <c r="L31" s="41">
        <v>1</v>
      </c>
      <c r="M31" s="49"/>
    </row>
    <row r="32" spans="1:13" s="2" customFormat="1" x14ac:dyDescent="0.2">
      <c r="A32" s="26" t="s">
        <v>38</v>
      </c>
      <c r="B32" s="18">
        <f t="shared" si="4"/>
        <v>8</v>
      </c>
      <c r="C32" s="19">
        <f t="shared" si="3"/>
        <v>1.6454134101192925</v>
      </c>
      <c r="D32" s="41">
        <v>3</v>
      </c>
      <c r="E32" s="54">
        <v>2</v>
      </c>
      <c r="F32" s="54">
        <v>3</v>
      </c>
      <c r="G32" s="41">
        <v>3</v>
      </c>
      <c r="H32" s="41">
        <v>4</v>
      </c>
      <c r="I32" s="41">
        <v>1</v>
      </c>
      <c r="J32" s="41">
        <v>1</v>
      </c>
      <c r="K32" s="41"/>
      <c r="L32" s="41">
        <v>2</v>
      </c>
      <c r="M32" s="49"/>
    </row>
    <row r="33" spans="1:13" s="2" customFormat="1" x14ac:dyDescent="0.2">
      <c r="A33" s="23" t="s">
        <v>18</v>
      </c>
      <c r="B33" s="18">
        <f t="shared" si="4"/>
        <v>0</v>
      </c>
      <c r="C33" s="19">
        <f>(B33/$B$40)*1000</f>
        <v>0</v>
      </c>
      <c r="D33" s="41"/>
      <c r="E33" s="54"/>
      <c r="F33" s="54"/>
      <c r="G33" s="41"/>
      <c r="H33" s="41"/>
      <c r="I33" s="41"/>
      <c r="J33" s="41"/>
      <c r="K33" s="41"/>
      <c r="L33" s="41"/>
      <c r="M33" s="49"/>
    </row>
    <row r="34" spans="1:13" s="2" customFormat="1" x14ac:dyDescent="0.2">
      <c r="A34" s="26" t="s">
        <v>39</v>
      </c>
      <c r="B34" s="18">
        <f t="shared" si="4"/>
        <v>17</v>
      </c>
      <c r="C34" s="19">
        <f t="shared" si="3"/>
        <v>3.4965034965034967</v>
      </c>
      <c r="D34" s="41">
        <v>9</v>
      </c>
      <c r="E34" s="54">
        <v>3</v>
      </c>
      <c r="F34" s="54">
        <v>7</v>
      </c>
      <c r="G34" s="43">
        <v>7</v>
      </c>
      <c r="H34" s="41">
        <v>13</v>
      </c>
      <c r="I34" s="41">
        <v>2</v>
      </c>
      <c r="J34" s="41"/>
      <c r="K34" s="41"/>
      <c r="L34" s="41">
        <v>2</v>
      </c>
      <c r="M34" s="49"/>
    </row>
    <row r="35" spans="1:13" s="2" customFormat="1" x14ac:dyDescent="0.2">
      <c r="A35" s="26" t="s">
        <v>40</v>
      </c>
      <c r="B35" s="18">
        <f t="shared" si="4"/>
        <v>0</v>
      </c>
      <c r="C35" s="19">
        <f t="shared" si="3"/>
        <v>0</v>
      </c>
      <c r="D35" s="41"/>
      <c r="E35" s="54"/>
      <c r="F35" s="54"/>
      <c r="G35" s="43"/>
      <c r="H35" s="41"/>
      <c r="I35" s="41"/>
      <c r="J35" s="41"/>
      <c r="K35" s="41"/>
      <c r="L35" s="41"/>
      <c r="M35" s="49"/>
    </row>
    <row r="36" spans="1:13" s="2" customFormat="1" x14ac:dyDescent="0.2">
      <c r="A36" s="26" t="s">
        <v>41</v>
      </c>
      <c r="B36" s="18">
        <f t="shared" si="4"/>
        <v>0</v>
      </c>
      <c r="C36" s="19">
        <f t="shared" si="3"/>
        <v>0</v>
      </c>
      <c r="D36" s="41"/>
      <c r="E36" s="54"/>
      <c r="F36" s="54"/>
      <c r="G36" s="43"/>
      <c r="H36" s="41"/>
      <c r="I36" s="41"/>
      <c r="J36" s="41"/>
      <c r="K36" s="41"/>
      <c r="L36" s="41"/>
      <c r="M36" s="49"/>
    </row>
    <row r="37" spans="1:13" s="2" customFormat="1" x14ac:dyDescent="0.2">
      <c r="A37" s="26" t="s">
        <v>42</v>
      </c>
      <c r="B37" s="18">
        <f t="shared" si="4"/>
        <v>2</v>
      </c>
      <c r="C37" s="19">
        <f t="shared" si="3"/>
        <v>0.41135335252982314</v>
      </c>
      <c r="D37" s="41"/>
      <c r="E37" s="54"/>
      <c r="F37" s="54">
        <v>1</v>
      </c>
      <c r="G37" s="43">
        <v>1</v>
      </c>
      <c r="H37" s="41">
        <v>1</v>
      </c>
      <c r="I37" s="41">
        <v>1</v>
      </c>
      <c r="J37" s="41"/>
      <c r="K37" s="41"/>
      <c r="L37" s="41"/>
      <c r="M37" s="49"/>
    </row>
    <row r="38" spans="1:13" s="2" customFormat="1" x14ac:dyDescent="0.2">
      <c r="A38" s="26" t="s">
        <v>43</v>
      </c>
      <c r="B38" s="18">
        <f t="shared" si="4"/>
        <v>4</v>
      </c>
      <c r="C38" s="19">
        <f t="shared" si="3"/>
        <v>0.82270670505964627</v>
      </c>
      <c r="D38" s="41">
        <v>2</v>
      </c>
      <c r="E38" s="54">
        <v>1</v>
      </c>
      <c r="F38" s="54">
        <v>1</v>
      </c>
      <c r="G38" s="43">
        <v>2</v>
      </c>
      <c r="H38" s="41">
        <v>3</v>
      </c>
      <c r="I38" s="41">
        <v>1</v>
      </c>
      <c r="J38" s="41"/>
      <c r="K38" s="41"/>
      <c r="L38" s="41"/>
      <c r="M38" s="49"/>
    </row>
    <row r="39" spans="1:13" s="2" customFormat="1" x14ac:dyDescent="0.2">
      <c r="A39" s="26" t="s">
        <v>44</v>
      </c>
      <c r="B39" s="18">
        <f t="shared" si="4"/>
        <v>2</v>
      </c>
      <c r="C39" s="19">
        <f t="shared" si="3"/>
        <v>0.41135335252982314</v>
      </c>
      <c r="D39" s="41"/>
      <c r="E39" s="54"/>
      <c r="F39" s="54">
        <v>1</v>
      </c>
      <c r="G39" s="41">
        <v>1</v>
      </c>
      <c r="H39" s="41">
        <v>1</v>
      </c>
      <c r="I39" s="41"/>
      <c r="J39" s="41"/>
      <c r="K39" s="41"/>
      <c r="L39" s="41">
        <v>1</v>
      </c>
      <c r="M39" s="50"/>
    </row>
    <row r="40" spans="1:13" s="3" customFormat="1" ht="12" x14ac:dyDescent="0.2">
      <c r="A40" s="27" t="s">
        <v>52</v>
      </c>
      <c r="B40" s="28">
        <f>SUM(E40:G40)</f>
        <v>4862</v>
      </c>
      <c r="C40" s="29"/>
      <c r="D40" s="28">
        <v>2371</v>
      </c>
      <c r="E40" s="28">
        <v>2118</v>
      </c>
      <c r="F40" s="28">
        <v>1383</v>
      </c>
      <c r="G40" s="28">
        <v>1361</v>
      </c>
      <c r="H40" s="28">
        <v>4213</v>
      </c>
      <c r="I40" s="28">
        <v>180</v>
      </c>
      <c r="J40" s="28">
        <v>383</v>
      </c>
      <c r="K40" s="28">
        <v>86</v>
      </c>
      <c r="L40" s="28"/>
      <c r="M40" s="30">
        <v>310</v>
      </c>
    </row>
    <row r="41" spans="1:13" ht="12.75" customHeight="1" x14ac:dyDescent="0.2">
      <c r="A41" s="85" t="s">
        <v>53</v>
      </c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7"/>
    </row>
    <row r="42" spans="1:13" ht="12.75" customHeight="1" x14ac:dyDescent="0.2">
      <c r="A42" s="88"/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90"/>
    </row>
    <row r="43" spans="1:13" ht="12.75" customHeight="1" x14ac:dyDescent="0.2">
      <c r="A43" s="91"/>
      <c r="B43" s="92"/>
      <c r="C43" s="92"/>
      <c r="D43" s="92"/>
      <c r="E43" s="92"/>
      <c r="F43" s="92"/>
      <c r="G43" s="92"/>
      <c r="H43" s="92"/>
      <c r="I43" s="92"/>
      <c r="J43" s="92"/>
      <c r="K43" s="92"/>
      <c r="L43" s="92"/>
      <c r="M43" s="93"/>
    </row>
  </sheetData>
  <mergeCells count="3">
    <mergeCell ref="A41:M43"/>
    <mergeCell ref="A1:M2"/>
    <mergeCell ref="A3:M4"/>
  </mergeCells>
  <phoneticPr fontId="5" type="noConversion"/>
  <conditionalFormatting sqref="D11:G14 I11:M14 I23:M39 D24:G39 D23 G23">
    <cfRule type="cellIs" dxfId="281" priority="6" stopIfTrue="1" operator="equal">
      <formula>0</formula>
    </cfRule>
  </conditionalFormatting>
  <conditionalFormatting sqref="H23:H39">
    <cfRule type="cellIs" dxfId="280" priority="5" stopIfTrue="1" operator="equal">
      <formula>0</formula>
    </cfRule>
  </conditionalFormatting>
  <conditionalFormatting sqref="D17:D20 F17:F20 H17:H20 J17:J20 L17:L20">
    <cfRule type="cellIs" dxfId="279" priority="4" stopIfTrue="1" operator="equal">
      <formula>0</formula>
    </cfRule>
  </conditionalFormatting>
  <conditionalFormatting sqref="E17:E20 G17:G20 I17:I20 K17:K20">
    <cfRule type="cellIs" dxfId="278" priority="3" stopIfTrue="1" operator="equal">
      <formula>0</formula>
    </cfRule>
  </conditionalFormatting>
  <conditionalFormatting sqref="E23:F23">
    <cfRule type="cellIs" dxfId="277" priority="2" stopIfTrue="1" operator="equal">
      <formula>0</formula>
    </cfRule>
  </conditionalFormatting>
  <conditionalFormatting sqref="M17:M20">
    <cfRule type="cellIs" dxfId="276" priority="1" stopIfTrue="1" operator="equal">
      <formula>0</formula>
    </cfRule>
  </conditionalFormatting>
  <printOptions gridLines="1"/>
  <pageMargins left="0.75" right="0.75" top="1" bottom="1" header="0.5" footer="0.5"/>
  <pageSetup scale="88" orientation="landscape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8">
    <pageSetUpPr fitToPage="1"/>
  </sheetPr>
  <dimension ref="A1:M43"/>
  <sheetViews>
    <sheetView topLeftCell="A7" workbookViewId="0">
      <selection activeCell="N1" sqref="N1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7" width="5.42578125" customWidth="1"/>
    <col min="8" max="8" width="6.42578125" bestFit="1" customWidth="1"/>
    <col min="9" max="9" width="5.42578125" customWidth="1"/>
    <col min="10" max="10" width="8.5703125" bestFit="1" customWidth="1"/>
    <col min="11" max="11" width="6" bestFit="1" customWidth="1"/>
    <col min="12" max="12" width="8.42578125" bestFit="1" customWidth="1"/>
    <col min="13" max="13" width="7.5703125" bestFit="1" customWidth="1"/>
  </cols>
  <sheetData>
    <row r="1" spans="1:13" ht="12.75" customHeight="1" x14ac:dyDescent="0.2">
      <c r="A1" s="94" t="s">
        <v>92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</row>
    <row r="2" spans="1:13" s="1" customFormat="1" ht="12.75" customHeight="1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</row>
    <row r="3" spans="1:13" s="4" customFormat="1" ht="15.75" customHeight="1" x14ac:dyDescent="0.2">
      <c r="A3" s="96" t="s">
        <v>47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8"/>
    </row>
    <row r="4" spans="1:13" s="4" customFormat="1" ht="15.75" customHeight="1" x14ac:dyDescent="0.2">
      <c r="A4" s="99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1"/>
    </row>
    <row r="5" spans="1:13" s="4" customFormat="1" ht="12" x14ac:dyDescent="0.2">
      <c r="A5" s="8"/>
      <c r="B5" s="9"/>
      <c r="C5" s="9" t="s">
        <v>0</v>
      </c>
      <c r="D5" s="9"/>
      <c r="E5" s="9"/>
      <c r="F5" s="9"/>
      <c r="G5" s="9"/>
      <c r="H5" s="9"/>
      <c r="I5" s="9"/>
      <c r="J5" s="9" t="s">
        <v>1</v>
      </c>
      <c r="K5" s="9"/>
      <c r="L5" s="9"/>
      <c r="M5" s="10"/>
    </row>
    <row r="6" spans="1:13" s="4" customFormat="1" ht="12" x14ac:dyDescent="0.2">
      <c r="A6" s="8"/>
      <c r="B6" s="9" t="s">
        <v>2</v>
      </c>
      <c r="C6" s="11" t="s">
        <v>49</v>
      </c>
      <c r="D6" s="9"/>
      <c r="E6" s="9" t="s">
        <v>3</v>
      </c>
      <c r="F6" s="9" t="s">
        <v>3</v>
      </c>
      <c r="G6" s="9" t="s">
        <v>3</v>
      </c>
      <c r="H6" s="9"/>
      <c r="I6" s="9"/>
      <c r="J6" s="9" t="s">
        <v>4</v>
      </c>
      <c r="K6" s="9" t="s">
        <v>5</v>
      </c>
      <c r="L6" s="9"/>
      <c r="M6" s="10"/>
    </row>
    <row r="7" spans="1:13" s="5" customFormat="1" ht="12" x14ac:dyDescent="0.2">
      <c r="A7" s="12"/>
      <c r="B7" s="13" t="s">
        <v>48</v>
      </c>
      <c r="C7" s="13" t="s">
        <v>6</v>
      </c>
      <c r="D7" s="14" t="s">
        <v>45</v>
      </c>
      <c r="E7" s="15" t="s">
        <v>51</v>
      </c>
      <c r="F7" s="14" t="s">
        <v>7</v>
      </c>
      <c r="G7" s="14" t="s">
        <v>8</v>
      </c>
      <c r="H7" s="14" t="s">
        <v>9</v>
      </c>
      <c r="I7" s="14" t="s">
        <v>10</v>
      </c>
      <c r="J7" s="14" t="s">
        <v>11</v>
      </c>
      <c r="K7" s="14" t="s">
        <v>12</v>
      </c>
      <c r="L7" s="14" t="s">
        <v>13</v>
      </c>
      <c r="M7" s="16" t="s">
        <v>14</v>
      </c>
    </row>
    <row r="8" spans="1:13" s="5" customFormat="1" ht="12" x14ac:dyDescent="0.2">
      <c r="A8" s="17" t="s">
        <v>46</v>
      </c>
      <c r="B8" s="77">
        <f>(SUM(B23:B39))+B15+B21</f>
        <v>97</v>
      </c>
      <c r="C8" s="78">
        <f>(B8/$B$40)*1000</f>
        <v>7.0463460700276048</v>
      </c>
      <c r="D8" s="77">
        <f t="shared" ref="D8:M8" si="0">(SUM(D23:D39))+D15+D21</f>
        <v>32</v>
      </c>
      <c r="E8" s="77">
        <f t="shared" si="0"/>
        <v>9</v>
      </c>
      <c r="F8" s="77">
        <f t="shared" si="0"/>
        <v>30</v>
      </c>
      <c r="G8" s="77">
        <f t="shared" si="0"/>
        <v>58</v>
      </c>
      <c r="H8" s="77">
        <f t="shared" si="0"/>
        <v>61</v>
      </c>
      <c r="I8" s="77">
        <f t="shared" si="0"/>
        <v>31</v>
      </c>
      <c r="J8" s="77">
        <f t="shared" si="0"/>
        <v>1</v>
      </c>
      <c r="K8" s="77">
        <f t="shared" si="0"/>
        <v>0</v>
      </c>
      <c r="L8" s="77">
        <f t="shared" si="0"/>
        <v>4</v>
      </c>
      <c r="M8" s="79">
        <f t="shared" si="0"/>
        <v>0</v>
      </c>
    </row>
    <row r="9" spans="1:13" s="5" customFormat="1" ht="12" x14ac:dyDescent="0.2">
      <c r="A9" s="17"/>
      <c r="B9" s="18"/>
      <c r="C9" s="19"/>
      <c r="D9" s="18"/>
      <c r="E9" s="18"/>
      <c r="F9" s="18"/>
      <c r="G9" s="18"/>
      <c r="H9" s="18"/>
      <c r="I9" s="18"/>
      <c r="J9" s="18"/>
      <c r="K9" s="18"/>
      <c r="L9" s="18"/>
      <c r="M9" s="38"/>
    </row>
    <row r="10" spans="1:13" s="2" customFormat="1" ht="12" x14ac:dyDescent="0.2">
      <c r="A10" s="20" t="s">
        <v>15</v>
      </c>
      <c r="B10" s="21"/>
      <c r="C10" s="22"/>
      <c r="D10" s="37"/>
      <c r="E10" s="18"/>
      <c r="F10" s="18"/>
      <c r="G10" s="18"/>
      <c r="H10" s="37"/>
      <c r="I10" s="37"/>
      <c r="J10" s="37"/>
      <c r="K10" s="37"/>
      <c r="L10" s="37"/>
      <c r="M10" s="39"/>
    </row>
    <row r="11" spans="1:13" s="2" customFormat="1" x14ac:dyDescent="0.2">
      <c r="A11" s="23" t="s">
        <v>16</v>
      </c>
      <c r="B11" s="18">
        <f>SUM(E11:G11)</f>
        <v>6</v>
      </c>
      <c r="C11" s="19">
        <f>(B11/$B$40)*1000</f>
        <v>0.43585645793985184</v>
      </c>
      <c r="D11" s="40">
        <v>3</v>
      </c>
      <c r="E11" s="40">
        <v>2</v>
      </c>
      <c r="F11" s="40">
        <v>1</v>
      </c>
      <c r="G11" s="40">
        <v>3</v>
      </c>
      <c r="H11" s="40">
        <v>4</v>
      </c>
      <c r="I11" s="53">
        <v>1</v>
      </c>
      <c r="J11" s="53"/>
      <c r="K11" s="53"/>
      <c r="L11" s="53">
        <v>1</v>
      </c>
      <c r="M11" s="51"/>
    </row>
    <row r="12" spans="1:13" s="2" customFormat="1" x14ac:dyDescent="0.2">
      <c r="A12" s="23" t="s">
        <v>17</v>
      </c>
      <c r="B12" s="18">
        <f>SUM(E12:G12)</f>
        <v>0</v>
      </c>
      <c r="C12" s="19">
        <f>(B12/$B$40)*1000</f>
        <v>0</v>
      </c>
      <c r="D12" s="41"/>
      <c r="E12" s="41"/>
      <c r="F12" s="41"/>
      <c r="G12" s="41"/>
      <c r="H12" s="41"/>
      <c r="I12" s="54"/>
      <c r="J12" s="54"/>
      <c r="K12" s="54"/>
      <c r="L12" s="54"/>
      <c r="M12" s="52"/>
    </row>
    <row r="13" spans="1:13" s="2" customFormat="1" x14ac:dyDescent="0.2">
      <c r="A13" s="23" t="s">
        <v>19</v>
      </c>
      <c r="B13" s="18">
        <f>SUM(E13:G13)</f>
        <v>3</v>
      </c>
      <c r="C13" s="19">
        <f>(B13/$B$40)*1000</f>
        <v>0.21792822896992592</v>
      </c>
      <c r="D13" s="41"/>
      <c r="E13" s="41"/>
      <c r="F13" s="41">
        <v>1</v>
      </c>
      <c r="G13" s="41">
        <v>2</v>
      </c>
      <c r="H13" s="41">
        <v>2</v>
      </c>
      <c r="I13" s="54">
        <v>1</v>
      </c>
      <c r="J13" s="54"/>
      <c r="K13" s="54"/>
      <c r="L13" s="54"/>
      <c r="M13" s="52"/>
    </row>
    <row r="14" spans="1:13" s="2" customFormat="1" x14ac:dyDescent="0.2">
      <c r="A14" s="23" t="s">
        <v>20</v>
      </c>
      <c r="B14" s="18">
        <f>SUM(E14:G14)</f>
        <v>0</v>
      </c>
      <c r="C14" s="19">
        <f>(B14/$B$40)*1000</f>
        <v>0</v>
      </c>
      <c r="D14" s="41"/>
      <c r="E14" s="41"/>
      <c r="F14" s="41"/>
      <c r="G14" s="41"/>
      <c r="H14" s="41"/>
      <c r="I14" s="54"/>
      <c r="J14" s="54"/>
      <c r="K14" s="54"/>
      <c r="L14" s="54"/>
      <c r="M14" s="52"/>
    </row>
    <row r="15" spans="1:13" s="6" customFormat="1" ht="12" x14ac:dyDescent="0.2">
      <c r="A15" s="80" t="s">
        <v>21</v>
      </c>
      <c r="B15" s="83">
        <f>SUM(B11:B14)</f>
        <v>9</v>
      </c>
      <c r="C15" s="78">
        <f>(B15/B40)*1000</f>
        <v>0.65378468690977765</v>
      </c>
      <c r="D15" s="83">
        <f t="shared" ref="D15:M15" si="1">SUM(D11:D14)</f>
        <v>3</v>
      </c>
      <c r="E15" s="83">
        <f t="shared" si="1"/>
        <v>2</v>
      </c>
      <c r="F15" s="83">
        <f t="shared" si="1"/>
        <v>2</v>
      </c>
      <c r="G15" s="83">
        <f t="shared" si="1"/>
        <v>5</v>
      </c>
      <c r="H15" s="83">
        <f t="shared" si="1"/>
        <v>6</v>
      </c>
      <c r="I15" s="83">
        <f t="shared" si="1"/>
        <v>2</v>
      </c>
      <c r="J15" s="83">
        <f t="shared" si="1"/>
        <v>0</v>
      </c>
      <c r="K15" s="83">
        <f t="shared" si="1"/>
        <v>0</v>
      </c>
      <c r="L15" s="83">
        <f t="shared" si="1"/>
        <v>1</v>
      </c>
      <c r="M15" s="84">
        <f t="shared" si="1"/>
        <v>0</v>
      </c>
    </row>
    <row r="16" spans="1:13" s="6" customFormat="1" ht="12" x14ac:dyDescent="0.2">
      <c r="A16" s="24" t="s">
        <v>22</v>
      </c>
      <c r="B16" s="36"/>
      <c r="C16" s="25"/>
      <c r="D16" s="36"/>
      <c r="E16" s="36"/>
      <c r="F16" s="36"/>
      <c r="G16" s="36"/>
      <c r="H16" s="36"/>
      <c r="I16" s="36"/>
      <c r="J16" s="36"/>
      <c r="K16" s="36"/>
      <c r="L16" s="36"/>
      <c r="M16" s="42"/>
    </row>
    <row r="17" spans="1:13" s="2" customFormat="1" x14ac:dyDescent="0.2">
      <c r="A17" s="23" t="s">
        <v>23</v>
      </c>
      <c r="B17" s="18">
        <f>SUM(E17:G17)</f>
        <v>0</v>
      </c>
      <c r="C17" s="19">
        <f>(B17/$B$40)*1000</f>
        <v>0</v>
      </c>
      <c r="D17" s="41"/>
      <c r="E17" s="41"/>
      <c r="F17" s="41"/>
      <c r="G17" s="41"/>
      <c r="H17" s="41"/>
      <c r="I17" s="41"/>
      <c r="J17" s="41"/>
      <c r="K17" s="41"/>
      <c r="L17" s="41"/>
      <c r="M17" s="49"/>
    </row>
    <row r="18" spans="1:13" s="2" customFormat="1" x14ac:dyDescent="0.2">
      <c r="A18" s="23" t="s">
        <v>24</v>
      </c>
      <c r="B18" s="18">
        <f>SUM(E18:G18)</f>
        <v>5</v>
      </c>
      <c r="C18" s="19">
        <f>(B18/$B$40)*1000</f>
        <v>0.36321371494987653</v>
      </c>
      <c r="D18" s="41"/>
      <c r="E18" s="41"/>
      <c r="F18" s="41">
        <v>2</v>
      </c>
      <c r="G18" s="41">
        <v>3</v>
      </c>
      <c r="H18" s="41">
        <v>1</v>
      </c>
      <c r="I18" s="41">
        <v>4</v>
      </c>
      <c r="J18" s="41"/>
      <c r="K18" s="41"/>
      <c r="L18" s="41"/>
      <c r="M18" s="49"/>
    </row>
    <row r="19" spans="1:13" s="2" customFormat="1" x14ac:dyDescent="0.2">
      <c r="A19" s="23" t="s">
        <v>25</v>
      </c>
      <c r="B19" s="18">
        <f>SUM(E19:G19)</f>
        <v>1</v>
      </c>
      <c r="C19" s="19">
        <f>(B19/$B$40)*1000</f>
        <v>7.2642742989975306E-2</v>
      </c>
      <c r="D19" s="41"/>
      <c r="E19" s="41"/>
      <c r="F19" s="41"/>
      <c r="G19" s="41">
        <v>1</v>
      </c>
      <c r="H19" s="41">
        <v>1</v>
      </c>
      <c r="I19" s="41"/>
      <c r="J19" s="41"/>
      <c r="K19" s="41"/>
      <c r="L19" s="41"/>
      <c r="M19" s="49"/>
    </row>
    <row r="20" spans="1:13" s="2" customFormat="1" x14ac:dyDescent="0.2">
      <c r="A20" s="23" t="s">
        <v>26</v>
      </c>
      <c r="B20" s="18">
        <f>SUM(E20:G20)</f>
        <v>2</v>
      </c>
      <c r="C20" s="19">
        <f>(B20/$B$40)*1000</f>
        <v>0.14528548597995061</v>
      </c>
      <c r="D20" s="41">
        <v>1</v>
      </c>
      <c r="E20" s="41">
        <v>1</v>
      </c>
      <c r="F20" s="41"/>
      <c r="G20" s="41">
        <v>1</v>
      </c>
      <c r="H20" s="41">
        <v>2</v>
      </c>
      <c r="I20" s="41"/>
      <c r="J20" s="41"/>
      <c r="K20" s="41"/>
      <c r="L20" s="41"/>
      <c r="M20" s="49"/>
    </row>
    <row r="21" spans="1:13" s="2" customFormat="1" ht="12" x14ac:dyDescent="0.2">
      <c r="A21" s="80" t="s">
        <v>27</v>
      </c>
      <c r="B21" s="77">
        <f>SUM(B17:B20)</f>
        <v>8</v>
      </c>
      <c r="C21" s="78">
        <f>(B21/$B$40)*1000</f>
        <v>0.58114194391980245</v>
      </c>
      <c r="D21" s="83">
        <f>SUM(D17:D20)</f>
        <v>1</v>
      </c>
      <c r="E21" s="83">
        <f t="shared" ref="E21:M21" si="2">SUM(E17:E20)</f>
        <v>1</v>
      </c>
      <c r="F21" s="83">
        <f t="shared" si="2"/>
        <v>2</v>
      </c>
      <c r="G21" s="83">
        <f t="shared" si="2"/>
        <v>5</v>
      </c>
      <c r="H21" s="83">
        <f t="shared" si="2"/>
        <v>4</v>
      </c>
      <c r="I21" s="83">
        <f t="shared" si="2"/>
        <v>4</v>
      </c>
      <c r="J21" s="83">
        <f t="shared" si="2"/>
        <v>0</v>
      </c>
      <c r="K21" s="83">
        <f t="shared" si="2"/>
        <v>0</v>
      </c>
      <c r="L21" s="83">
        <f t="shared" si="2"/>
        <v>0</v>
      </c>
      <c r="M21" s="84">
        <f t="shared" si="2"/>
        <v>0</v>
      </c>
    </row>
    <row r="22" spans="1:13" s="2" customFormat="1" ht="12" x14ac:dyDescent="0.2">
      <c r="A22" s="20" t="s">
        <v>28</v>
      </c>
      <c r="B22" s="37"/>
      <c r="C22" s="22"/>
      <c r="D22" s="18"/>
      <c r="E22" s="18"/>
      <c r="F22" s="18"/>
      <c r="G22" s="18"/>
      <c r="H22" s="18"/>
      <c r="I22" s="37"/>
      <c r="J22" s="37"/>
      <c r="K22" s="37"/>
      <c r="L22" s="37"/>
      <c r="M22" s="39"/>
    </row>
    <row r="23" spans="1:13" s="2" customFormat="1" x14ac:dyDescent="0.2">
      <c r="A23" s="26" t="s">
        <v>29</v>
      </c>
      <c r="B23" s="18">
        <f>SUM(E23:G23)</f>
        <v>32</v>
      </c>
      <c r="C23" s="19">
        <f t="shared" ref="C23:C39" si="3">(B23/$B$40)*1000</f>
        <v>2.3245677756792098</v>
      </c>
      <c r="D23" s="40">
        <v>5</v>
      </c>
      <c r="E23" s="40">
        <v>2</v>
      </c>
      <c r="F23" s="40">
        <v>13</v>
      </c>
      <c r="G23" s="40">
        <v>17</v>
      </c>
      <c r="H23" s="40">
        <v>15</v>
      </c>
      <c r="I23" s="40">
        <v>17</v>
      </c>
      <c r="J23" s="40"/>
      <c r="K23" s="40"/>
      <c r="L23" s="40"/>
      <c r="M23" s="48"/>
    </row>
    <row r="24" spans="1:13" s="2" customFormat="1" x14ac:dyDescent="0.2">
      <c r="A24" s="26" t="s">
        <v>30</v>
      </c>
      <c r="B24" s="18">
        <f t="shared" ref="B24:B39" si="4">SUM(E24:G24)</f>
        <v>1</v>
      </c>
      <c r="C24" s="19">
        <f t="shared" si="3"/>
        <v>7.2642742989975306E-2</v>
      </c>
      <c r="D24" s="41"/>
      <c r="E24" s="54"/>
      <c r="F24" s="54"/>
      <c r="G24" s="41">
        <v>1</v>
      </c>
      <c r="H24" s="41"/>
      <c r="I24" s="41">
        <v>1</v>
      </c>
      <c r="J24" s="41"/>
      <c r="K24" s="41"/>
      <c r="L24" s="41"/>
      <c r="M24" s="49"/>
    </row>
    <row r="25" spans="1:13" s="2" customFormat="1" x14ac:dyDescent="0.2">
      <c r="A25" s="26" t="s">
        <v>31</v>
      </c>
      <c r="B25" s="18">
        <f t="shared" si="4"/>
        <v>1</v>
      </c>
      <c r="C25" s="19">
        <f t="shared" si="3"/>
        <v>7.2642742989975306E-2</v>
      </c>
      <c r="D25" s="41">
        <v>1</v>
      </c>
      <c r="E25" s="54"/>
      <c r="F25" s="54"/>
      <c r="G25" s="41">
        <v>1</v>
      </c>
      <c r="H25" s="41">
        <v>1</v>
      </c>
      <c r="I25" s="41"/>
      <c r="J25" s="41"/>
      <c r="K25" s="41"/>
      <c r="L25" s="41"/>
      <c r="M25" s="49"/>
    </row>
    <row r="26" spans="1:13" s="2" customFormat="1" x14ac:dyDescent="0.2">
      <c r="A26" s="26" t="s">
        <v>32</v>
      </c>
      <c r="B26" s="18">
        <f t="shared" si="4"/>
        <v>0</v>
      </c>
      <c r="C26" s="19">
        <f t="shared" si="3"/>
        <v>0</v>
      </c>
      <c r="D26" s="41"/>
      <c r="E26" s="54"/>
      <c r="F26" s="54"/>
      <c r="G26" s="41"/>
      <c r="H26" s="41"/>
      <c r="I26" s="41"/>
      <c r="J26" s="41"/>
      <c r="K26" s="41"/>
      <c r="L26" s="41"/>
      <c r="M26" s="49"/>
    </row>
    <row r="27" spans="1:13" s="2" customFormat="1" x14ac:dyDescent="0.2">
      <c r="A27" s="26" t="s">
        <v>33</v>
      </c>
      <c r="B27" s="18">
        <f t="shared" si="4"/>
        <v>0</v>
      </c>
      <c r="C27" s="19">
        <f t="shared" si="3"/>
        <v>0</v>
      </c>
      <c r="D27" s="41"/>
      <c r="E27" s="54"/>
      <c r="F27" s="54"/>
      <c r="G27" s="41"/>
      <c r="H27" s="41"/>
      <c r="I27" s="41"/>
      <c r="J27" s="41"/>
      <c r="K27" s="41"/>
      <c r="L27" s="41"/>
      <c r="M27" s="49"/>
    </row>
    <row r="28" spans="1:13" s="2" customFormat="1" x14ac:dyDescent="0.2">
      <c r="A28" s="26" t="s">
        <v>34</v>
      </c>
      <c r="B28" s="18">
        <f t="shared" si="4"/>
        <v>0</v>
      </c>
      <c r="C28" s="19">
        <f t="shared" si="3"/>
        <v>0</v>
      </c>
      <c r="D28" s="41"/>
      <c r="E28" s="54"/>
      <c r="F28" s="54"/>
      <c r="G28" s="41"/>
      <c r="H28" s="41"/>
      <c r="I28" s="41"/>
      <c r="J28" s="41"/>
      <c r="K28" s="41"/>
      <c r="L28" s="41"/>
      <c r="M28" s="49"/>
    </row>
    <row r="29" spans="1:13" s="2" customFormat="1" x14ac:dyDescent="0.2">
      <c r="A29" s="26" t="s">
        <v>35</v>
      </c>
      <c r="B29" s="18">
        <f t="shared" si="4"/>
        <v>1</v>
      </c>
      <c r="C29" s="19">
        <f t="shared" si="3"/>
        <v>7.2642742989975306E-2</v>
      </c>
      <c r="D29" s="41">
        <v>1</v>
      </c>
      <c r="E29" s="54"/>
      <c r="F29" s="54"/>
      <c r="G29" s="41">
        <v>1</v>
      </c>
      <c r="H29" s="41">
        <v>1</v>
      </c>
      <c r="I29" s="41"/>
      <c r="J29" s="41"/>
      <c r="K29" s="41"/>
      <c r="L29" s="41"/>
      <c r="M29" s="49"/>
    </row>
    <row r="30" spans="1:13" s="2" customFormat="1" x14ac:dyDescent="0.2">
      <c r="A30" s="26" t="s">
        <v>36</v>
      </c>
      <c r="B30" s="18">
        <f t="shared" si="4"/>
        <v>0</v>
      </c>
      <c r="C30" s="19">
        <f t="shared" si="3"/>
        <v>0</v>
      </c>
      <c r="D30" s="41"/>
      <c r="E30" s="54"/>
      <c r="F30" s="54"/>
      <c r="G30" s="41"/>
      <c r="H30" s="41"/>
      <c r="I30" s="41"/>
      <c r="J30" s="41"/>
      <c r="K30" s="41"/>
      <c r="L30" s="41"/>
      <c r="M30" s="49"/>
    </row>
    <row r="31" spans="1:13" s="2" customFormat="1" x14ac:dyDescent="0.2">
      <c r="A31" s="26" t="s">
        <v>37</v>
      </c>
      <c r="B31" s="18">
        <f t="shared" si="4"/>
        <v>3</v>
      </c>
      <c r="C31" s="19">
        <f t="shared" si="3"/>
        <v>0.21792822896992592</v>
      </c>
      <c r="D31" s="41">
        <v>2</v>
      </c>
      <c r="E31" s="54"/>
      <c r="F31" s="54">
        <v>1</v>
      </c>
      <c r="G31" s="41">
        <v>2</v>
      </c>
      <c r="H31" s="41">
        <v>3</v>
      </c>
      <c r="I31" s="41"/>
      <c r="J31" s="41"/>
      <c r="K31" s="41"/>
      <c r="L31" s="41"/>
      <c r="M31" s="49"/>
    </row>
    <row r="32" spans="1:13" s="2" customFormat="1" x14ac:dyDescent="0.2">
      <c r="A32" s="26" t="s">
        <v>38</v>
      </c>
      <c r="B32" s="18">
        <f t="shared" si="4"/>
        <v>4</v>
      </c>
      <c r="C32" s="19">
        <f t="shared" si="3"/>
        <v>0.29057097195990123</v>
      </c>
      <c r="D32" s="41">
        <v>2</v>
      </c>
      <c r="E32" s="54"/>
      <c r="F32" s="54"/>
      <c r="G32" s="41">
        <v>4</v>
      </c>
      <c r="H32" s="41">
        <v>3</v>
      </c>
      <c r="I32" s="41">
        <v>1</v>
      </c>
      <c r="J32" s="41"/>
      <c r="K32" s="41"/>
      <c r="L32" s="41"/>
      <c r="M32" s="49"/>
    </row>
    <row r="33" spans="1:13" s="2" customFormat="1" x14ac:dyDescent="0.2">
      <c r="A33" s="23" t="s">
        <v>18</v>
      </c>
      <c r="B33" s="18">
        <f t="shared" si="4"/>
        <v>0</v>
      </c>
      <c r="C33" s="19">
        <f>(B33/$B$40)*1000</f>
        <v>0</v>
      </c>
      <c r="D33" s="41"/>
      <c r="E33" s="54"/>
      <c r="F33" s="54"/>
      <c r="G33" s="41"/>
      <c r="H33" s="41"/>
      <c r="I33" s="41"/>
      <c r="J33" s="41"/>
      <c r="K33" s="41"/>
      <c r="L33" s="41"/>
      <c r="M33" s="49"/>
    </row>
    <row r="34" spans="1:13" s="2" customFormat="1" x14ac:dyDescent="0.2">
      <c r="A34" s="26" t="s">
        <v>39</v>
      </c>
      <c r="B34" s="18">
        <f t="shared" si="4"/>
        <v>29</v>
      </c>
      <c r="C34" s="19">
        <f t="shared" si="3"/>
        <v>2.1066395467092836</v>
      </c>
      <c r="D34" s="41">
        <v>16</v>
      </c>
      <c r="E34" s="54">
        <v>3</v>
      </c>
      <c r="F34" s="54">
        <v>8</v>
      </c>
      <c r="G34" s="43">
        <v>18</v>
      </c>
      <c r="H34" s="41">
        <v>22</v>
      </c>
      <c r="I34" s="41">
        <v>4</v>
      </c>
      <c r="J34" s="41"/>
      <c r="K34" s="41"/>
      <c r="L34" s="41">
        <v>3</v>
      </c>
      <c r="M34" s="49"/>
    </row>
    <row r="35" spans="1:13" s="2" customFormat="1" x14ac:dyDescent="0.2">
      <c r="A35" s="26" t="s">
        <v>40</v>
      </c>
      <c r="B35" s="18">
        <f t="shared" si="4"/>
        <v>0</v>
      </c>
      <c r="C35" s="19">
        <f t="shared" si="3"/>
        <v>0</v>
      </c>
      <c r="D35" s="41"/>
      <c r="E35" s="54"/>
      <c r="F35" s="54"/>
      <c r="G35" s="43"/>
      <c r="H35" s="41"/>
      <c r="I35" s="41"/>
      <c r="J35" s="41"/>
      <c r="K35" s="41"/>
      <c r="L35" s="41"/>
      <c r="M35" s="49"/>
    </row>
    <row r="36" spans="1:13" s="2" customFormat="1" x14ac:dyDescent="0.2">
      <c r="A36" s="26" t="s">
        <v>41</v>
      </c>
      <c r="B36" s="18">
        <f t="shared" si="4"/>
        <v>1</v>
      </c>
      <c r="C36" s="19">
        <f t="shared" si="3"/>
        <v>7.2642742989975306E-2</v>
      </c>
      <c r="D36" s="41"/>
      <c r="E36" s="54"/>
      <c r="F36" s="54">
        <v>1</v>
      </c>
      <c r="G36" s="43"/>
      <c r="H36" s="41">
        <v>1</v>
      </c>
      <c r="I36" s="41"/>
      <c r="J36" s="41"/>
      <c r="K36" s="41"/>
      <c r="L36" s="41"/>
      <c r="M36" s="49"/>
    </row>
    <row r="37" spans="1:13" s="2" customFormat="1" x14ac:dyDescent="0.2">
      <c r="A37" s="26" t="s">
        <v>42</v>
      </c>
      <c r="B37" s="18">
        <f t="shared" si="4"/>
        <v>0</v>
      </c>
      <c r="C37" s="19">
        <f t="shared" si="3"/>
        <v>0</v>
      </c>
      <c r="D37" s="41"/>
      <c r="E37" s="54"/>
      <c r="F37" s="54"/>
      <c r="G37" s="43"/>
      <c r="H37" s="41"/>
      <c r="I37" s="41"/>
      <c r="J37" s="41"/>
      <c r="K37" s="41"/>
      <c r="L37" s="41"/>
      <c r="M37" s="49"/>
    </row>
    <row r="38" spans="1:13" s="2" customFormat="1" x14ac:dyDescent="0.2">
      <c r="A38" s="26" t="s">
        <v>43</v>
      </c>
      <c r="B38" s="18">
        <f t="shared" si="4"/>
        <v>7</v>
      </c>
      <c r="C38" s="19">
        <f t="shared" si="3"/>
        <v>0.50849920092982703</v>
      </c>
      <c r="D38" s="41">
        <v>1</v>
      </c>
      <c r="E38" s="54">
        <v>1</v>
      </c>
      <c r="F38" s="54">
        <v>3</v>
      </c>
      <c r="G38" s="43">
        <v>3</v>
      </c>
      <c r="H38" s="41">
        <v>4</v>
      </c>
      <c r="I38" s="41">
        <v>2</v>
      </c>
      <c r="J38" s="41">
        <v>1</v>
      </c>
      <c r="K38" s="41"/>
      <c r="L38" s="41"/>
      <c r="M38" s="49"/>
    </row>
    <row r="39" spans="1:13" s="2" customFormat="1" x14ac:dyDescent="0.2">
      <c r="A39" s="26" t="s">
        <v>44</v>
      </c>
      <c r="B39" s="18">
        <f t="shared" si="4"/>
        <v>1</v>
      </c>
      <c r="C39" s="19">
        <f t="shared" si="3"/>
        <v>7.2642742989975306E-2</v>
      </c>
      <c r="D39" s="41"/>
      <c r="E39" s="54"/>
      <c r="F39" s="54"/>
      <c r="G39" s="41">
        <v>1</v>
      </c>
      <c r="H39" s="41">
        <v>1</v>
      </c>
      <c r="I39" s="41"/>
      <c r="J39" s="41"/>
      <c r="K39" s="41"/>
      <c r="L39" s="41"/>
      <c r="M39" s="50"/>
    </row>
    <row r="40" spans="1:13" s="3" customFormat="1" ht="12" x14ac:dyDescent="0.2">
      <c r="A40" s="27" t="s">
        <v>52</v>
      </c>
      <c r="B40" s="28">
        <f>SUM(E40:G40)</f>
        <v>13766</v>
      </c>
      <c r="C40" s="29"/>
      <c r="D40" s="28">
        <v>6710</v>
      </c>
      <c r="E40" s="28">
        <v>5772</v>
      </c>
      <c r="F40" s="28">
        <v>3970</v>
      </c>
      <c r="G40" s="28">
        <v>4024</v>
      </c>
      <c r="H40" s="28">
        <v>11846</v>
      </c>
      <c r="I40" s="28">
        <v>1631</v>
      </c>
      <c r="J40" s="28">
        <v>90</v>
      </c>
      <c r="K40" s="28">
        <v>199</v>
      </c>
      <c r="L40" s="28"/>
      <c r="M40" s="30">
        <v>809</v>
      </c>
    </row>
    <row r="41" spans="1:13" ht="12.75" customHeight="1" x14ac:dyDescent="0.2">
      <c r="A41" s="85" t="s">
        <v>53</v>
      </c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7"/>
    </row>
    <row r="42" spans="1:13" ht="12.75" customHeight="1" x14ac:dyDescent="0.2">
      <c r="A42" s="88"/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90"/>
    </row>
    <row r="43" spans="1:13" ht="12.75" customHeight="1" x14ac:dyDescent="0.2">
      <c r="A43" s="91"/>
      <c r="B43" s="92"/>
      <c r="C43" s="92"/>
      <c r="D43" s="92"/>
      <c r="E43" s="92"/>
      <c r="F43" s="92"/>
      <c r="G43" s="92"/>
      <c r="H43" s="92"/>
      <c r="I43" s="92"/>
      <c r="J43" s="92"/>
      <c r="K43" s="92"/>
      <c r="L43" s="92"/>
      <c r="M43" s="93"/>
    </row>
  </sheetData>
  <mergeCells count="3">
    <mergeCell ref="A41:M43"/>
    <mergeCell ref="A1:M2"/>
    <mergeCell ref="A3:M4"/>
  </mergeCells>
  <phoneticPr fontId="5" type="noConversion"/>
  <conditionalFormatting sqref="D11:G14 I11:M14 I23:M39 D24:G39 D23 G23">
    <cfRule type="cellIs" dxfId="275" priority="6" stopIfTrue="1" operator="equal">
      <formula>0</formula>
    </cfRule>
  </conditionalFormatting>
  <conditionalFormatting sqref="H23:H39">
    <cfRule type="cellIs" dxfId="274" priority="5" stopIfTrue="1" operator="equal">
      <formula>0</formula>
    </cfRule>
  </conditionalFormatting>
  <conditionalFormatting sqref="D17:D20 F17:F20 H17:H20 J17:J20 L17:L20">
    <cfRule type="cellIs" dxfId="273" priority="4" stopIfTrue="1" operator="equal">
      <formula>0</formula>
    </cfRule>
  </conditionalFormatting>
  <conditionalFormatting sqref="E17:E20 G17:G20 I17:I20 K17:K20">
    <cfRule type="cellIs" dxfId="272" priority="3" stopIfTrue="1" operator="equal">
      <formula>0</formula>
    </cfRule>
  </conditionalFormatting>
  <conditionalFormatting sqref="E23:F23">
    <cfRule type="cellIs" dxfId="271" priority="2" stopIfTrue="1" operator="equal">
      <formula>0</formula>
    </cfRule>
  </conditionalFormatting>
  <conditionalFormatting sqref="M17:M20">
    <cfRule type="cellIs" dxfId="270" priority="1" stopIfTrue="1" operator="equal">
      <formula>0</formula>
    </cfRule>
  </conditionalFormatting>
  <printOptions gridLines="1"/>
  <pageMargins left="0.75" right="0.75" top="1" bottom="1" header="0.5" footer="0.5"/>
  <pageSetup scale="88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M43"/>
  <sheetViews>
    <sheetView workbookViewId="0">
      <selection activeCell="N1" sqref="N1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7" width="5.42578125" customWidth="1"/>
    <col min="8" max="8" width="6.42578125" bestFit="1" customWidth="1"/>
    <col min="9" max="9" width="5.42578125" customWidth="1"/>
    <col min="10" max="10" width="8.5703125" bestFit="1" customWidth="1"/>
    <col min="11" max="11" width="6" bestFit="1" customWidth="1"/>
    <col min="12" max="12" width="8.42578125" bestFit="1" customWidth="1"/>
    <col min="13" max="13" width="7.5703125" bestFit="1" customWidth="1"/>
  </cols>
  <sheetData>
    <row r="1" spans="1:13" s="1" customFormat="1" ht="12.75" customHeight="1" x14ac:dyDescent="0.2">
      <c r="A1" s="94" t="s">
        <v>57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</row>
    <row r="2" spans="1:13" s="3" customFormat="1" ht="11.25" customHeight="1" x14ac:dyDescent="0.2">
      <c r="A2" s="95"/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</row>
    <row r="3" spans="1:13" s="4" customFormat="1" ht="11.25" customHeight="1" x14ac:dyDescent="0.2">
      <c r="A3" s="96" t="s">
        <v>47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8"/>
    </row>
    <row r="4" spans="1:13" s="4" customFormat="1" ht="11.25" customHeight="1" x14ac:dyDescent="0.2">
      <c r="A4" s="99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1"/>
    </row>
    <row r="5" spans="1:13" s="4" customFormat="1" ht="12" x14ac:dyDescent="0.2">
      <c r="A5" s="8"/>
      <c r="B5" s="9"/>
      <c r="C5" s="9" t="s">
        <v>0</v>
      </c>
      <c r="D5" s="9"/>
      <c r="E5" s="9"/>
      <c r="F5" s="9"/>
      <c r="G5" s="9"/>
      <c r="H5" s="9"/>
      <c r="I5" s="9"/>
      <c r="J5" s="9" t="s">
        <v>1</v>
      </c>
      <c r="K5" s="9"/>
      <c r="L5" s="9"/>
      <c r="M5" s="10"/>
    </row>
    <row r="6" spans="1:13" s="4" customFormat="1" ht="12" x14ac:dyDescent="0.2">
      <c r="A6" s="8"/>
      <c r="B6" s="9" t="s">
        <v>2</v>
      </c>
      <c r="C6" s="11" t="s">
        <v>49</v>
      </c>
      <c r="D6" s="9"/>
      <c r="E6" s="9" t="s">
        <v>3</v>
      </c>
      <c r="F6" s="9" t="s">
        <v>3</v>
      </c>
      <c r="G6" s="9" t="s">
        <v>3</v>
      </c>
      <c r="H6" s="9"/>
      <c r="I6" s="9"/>
      <c r="J6" s="9" t="s">
        <v>4</v>
      </c>
      <c r="K6" s="9" t="s">
        <v>5</v>
      </c>
      <c r="L6" s="9"/>
      <c r="M6" s="10"/>
    </row>
    <row r="7" spans="1:13" s="5" customFormat="1" ht="12" x14ac:dyDescent="0.2">
      <c r="A7" s="12"/>
      <c r="B7" s="13" t="s">
        <v>48</v>
      </c>
      <c r="C7" s="13" t="s">
        <v>6</v>
      </c>
      <c r="D7" s="14" t="s">
        <v>45</v>
      </c>
      <c r="E7" s="15" t="s">
        <v>51</v>
      </c>
      <c r="F7" s="14" t="s">
        <v>7</v>
      </c>
      <c r="G7" s="14" t="s">
        <v>8</v>
      </c>
      <c r="H7" s="14" t="s">
        <v>9</v>
      </c>
      <c r="I7" s="14" t="s">
        <v>10</v>
      </c>
      <c r="J7" s="14" t="s">
        <v>11</v>
      </c>
      <c r="K7" s="14" t="s">
        <v>12</v>
      </c>
      <c r="L7" s="14" t="s">
        <v>13</v>
      </c>
      <c r="M7" s="16" t="s">
        <v>14</v>
      </c>
    </row>
    <row r="8" spans="1:13" s="5" customFormat="1" ht="12" x14ac:dyDescent="0.2">
      <c r="A8" s="17" t="s">
        <v>46</v>
      </c>
      <c r="B8" s="77">
        <f>(SUM(B23:B39))+B15+B21</f>
        <v>145</v>
      </c>
      <c r="C8" s="78">
        <f>(B8/$B$40)*1000</f>
        <v>12.613082811412665</v>
      </c>
      <c r="D8" s="77">
        <f t="shared" ref="D8:M8" si="0">(SUM(D23:D39))+D15+D21</f>
        <v>36</v>
      </c>
      <c r="E8" s="77">
        <f t="shared" si="0"/>
        <v>13</v>
      </c>
      <c r="F8" s="77">
        <f t="shared" si="0"/>
        <v>45</v>
      </c>
      <c r="G8" s="77">
        <f t="shared" si="0"/>
        <v>87</v>
      </c>
      <c r="H8" s="77">
        <f t="shared" si="0"/>
        <v>133</v>
      </c>
      <c r="I8" s="77">
        <f t="shared" si="0"/>
        <v>5</v>
      </c>
      <c r="J8" s="77">
        <f t="shared" si="0"/>
        <v>0</v>
      </c>
      <c r="K8" s="77">
        <f t="shared" si="0"/>
        <v>0</v>
      </c>
      <c r="L8" s="77">
        <f t="shared" si="0"/>
        <v>7</v>
      </c>
      <c r="M8" s="79">
        <f t="shared" si="0"/>
        <v>1</v>
      </c>
    </row>
    <row r="9" spans="1:13" s="5" customFormat="1" ht="12" x14ac:dyDescent="0.2">
      <c r="A9" s="17"/>
      <c r="B9" s="18"/>
      <c r="C9" s="19"/>
      <c r="D9" s="18"/>
      <c r="E9" s="18"/>
      <c r="F9" s="18"/>
      <c r="G9" s="18"/>
      <c r="H9" s="18"/>
      <c r="I9" s="18"/>
      <c r="J9" s="18"/>
      <c r="K9" s="18"/>
      <c r="L9" s="18"/>
      <c r="M9" s="38"/>
    </row>
    <row r="10" spans="1:13" s="2" customFormat="1" ht="12" x14ac:dyDescent="0.2">
      <c r="A10" s="20" t="s">
        <v>15</v>
      </c>
      <c r="B10" s="21"/>
      <c r="C10" s="22"/>
      <c r="D10" s="37"/>
      <c r="E10" s="18"/>
      <c r="F10" s="18"/>
      <c r="G10" s="18"/>
      <c r="H10" s="37"/>
      <c r="I10" s="37"/>
      <c r="J10" s="37"/>
      <c r="K10" s="37"/>
      <c r="L10" s="37"/>
      <c r="M10" s="39"/>
    </row>
    <row r="11" spans="1:13" s="2" customFormat="1" x14ac:dyDescent="0.2">
      <c r="A11" s="23" t="s">
        <v>16</v>
      </c>
      <c r="B11" s="18">
        <f>SUM(E11:G11)</f>
        <v>6</v>
      </c>
      <c r="C11" s="19">
        <f>(B11/$B$40)*1000</f>
        <v>0.52192066805845505</v>
      </c>
      <c r="D11" s="40">
        <v>1</v>
      </c>
      <c r="E11" s="40"/>
      <c r="F11" s="40">
        <v>2</v>
      </c>
      <c r="G11" s="40">
        <v>4</v>
      </c>
      <c r="H11" s="40">
        <v>6</v>
      </c>
      <c r="I11" s="53"/>
      <c r="J11" s="53"/>
      <c r="K11" s="53"/>
      <c r="L11" s="53"/>
      <c r="M11" s="51"/>
    </row>
    <row r="12" spans="1:13" s="2" customFormat="1" x14ac:dyDescent="0.2">
      <c r="A12" s="23" t="s">
        <v>17</v>
      </c>
      <c r="B12" s="18">
        <f>SUM(E12:G12)</f>
        <v>0</v>
      </c>
      <c r="C12" s="19">
        <f>(B12/$B$40)*1000</f>
        <v>0</v>
      </c>
      <c r="D12" s="41"/>
      <c r="E12" s="41"/>
      <c r="F12" s="41"/>
      <c r="G12" s="41"/>
      <c r="H12" s="41"/>
      <c r="I12" s="54"/>
      <c r="J12" s="54"/>
      <c r="K12" s="54"/>
      <c r="L12" s="54"/>
      <c r="M12" s="52"/>
    </row>
    <row r="13" spans="1:13" s="2" customFormat="1" x14ac:dyDescent="0.2">
      <c r="A13" s="23" t="s">
        <v>19</v>
      </c>
      <c r="B13" s="18">
        <f>SUM(E13:G13)</f>
        <v>6</v>
      </c>
      <c r="C13" s="19">
        <f>(B13/$B$40)*1000</f>
        <v>0.52192066805845505</v>
      </c>
      <c r="D13" s="41"/>
      <c r="E13" s="41">
        <v>1</v>
      </c>
      <c r="F13" s="41">
        <v>3</v>
      </c>
      <c r="G13" s="41">
        <v>2</v>
      </c>
      <c r="H13" s="41">
        <v>6</v>
      </c>
      <c r="I13" s="54"/>
      <c r="J13" s="54"/>
      <c r="K13" s="54"/>
      <c r="L13" s="54"/>
      <c r="M13" s="52"/>
    </row>
    <row r="14" spans="1:13" s="2" customFormat="1" x14ac:dyDescent="0.2">
      <c r="A14" s="23" t="s">
        <v>20</v>
      </c>
      <c r="B14" s="18">
        <f>SUM(E14:G14)</f>
        <v>1</v>
      </c>
      <c r="C14" s="19">
        <f>(B14/$B$40)*1000</f>
        <v>8.6986778009742527E-2</v>
      </c>
      <c r="D14" s="41"/>
      <c r="E14" s="41"/>
      <c r="F14" s="41"/>
      <c r="G14" s="41">
        <v>1</v>
      </c>
      <c r="H14" s="41">
        <v>1</v>
      </c>
      <c r="I14" s="54"/>
      <c r="J14" s="54"/>
      <c r="K14" s="54"/>
      <c r="L14" s="54"/>
      <c r="M14" s="52"/>
    </row>
    <row r="15" spans="1:13" s="6" customFormat="1" ht="12" x14ac:dyDescent="0.2">
      <c r="A15" s="80" t="s">
        <v>21</v>
      </c>
      <c r="B15" s="83">
        <f>SUM(B11:B14)</f>
        <v>13</v>
      </c>
      <c r="C15" s="78">
        <f>(B15/B40)*1000</f>
        <v>1.1308281141266527</v>
      </c>
      <c r="D15" s="83">
        <f t="shared" ref="D15:M15" si="1">SUM(D11:D14)</f>
        <v>1</v>
      </c>
      <c r="E15" s="83">
        <f t="shared" si="1"/>
        <v>1</v>
      </c>
      <c r="F15" s="83">
        <f t="shared" si="1"/>
        <v>5</v>
      </c>
      <c r="G15" s="83">
        <f t="shared" si="1"/>
        <v>7</v>
      </c>
      <c r="H15" s="83">
        <f t="shared" si="1"/>
        <v>13</v>
      </c>
      <c r="I15" s="83">
        <f t="shared" si="1"/>
        <v>0</v>
      </c>
      <c r="J15" s="83">
        <f t="shared" si="1"/>
        <v>0</v>
      </c>
      <c r="K15" s="83">
        <f t="shared" si="1"/>
        <v>0</v>
      </c>
      <c r="L15" s="83">
        <f t="shared" si="1"/>
        <v>0</v>
      </c>
      <c r="M15" s="84">
        <f t="shared" si="1"/>
        <v>0</v>
      </c>
    </row>
    <row r="16" spans="1:13" s="6" customFormat="1" ht="12" x14ac:dyDescent="0.2">
      <c r="A16" s="24" t="s">
        <v>22</v>
      </c>
      <c r="B16" s="36"/>
      <c r="C16" s="25"/>
      <c r="D16" s="36"/>
      <c r="E16" s="36"/>
      <c r="F16" s="36"/>
      <c r="G16" s="36"/>
      <c r="H16" s="36"/>
      <c r="I16" s="36"/>
      <c r="J16" s="36"/>
      <c r="K16" s="36"/>
      <c r="L16" s="36"/>
      <c r="M16" s="42"/>
    </row>
    <row r="17" spans="1:13" s="2" customFormat="1" x14ac:dyDescent="0.2">
      <c r="A17" s="23" t="s">
        <v>23</v>
      </c>
      <c r="B17" s="18">
        <f>SUM(E17:G17)</f>
        <v>0</v>
      </c>
      <c r="C17" s="19">
        <f>(B17/$B$40)*1000</f>
        <v>0</v>
      </c>
      <c r="D17" s="41"/>
      <c r="E17" s="41"/>
      <c r="F17" s="41"/>
      <c r="G17" s="41"/>
      <c r="H17" s="41"/>
      <c r="I17" s="41"/>
      <c r="J17" s="41"/>
      <c r="K17" s="41"/>
      <c r="L17" s="41"/>
      <c r="M17" s="49"/>
    </row>
    <row r="18" spans="1:13" s="2" customFormat="1" x14ac:dyDescent="0.2">
      <c r="A18" s="23" t="s">
        <v>24</v>
      </c>
      <c r="B18" s="18">
        <f>SUM(E18:G18)</f>
        <v>5</v>
      </c>
      <c r="C18" s="19">
        <f>(B18/$B$40)*1000</f>
        <v>0.43493389004871258</v>
      </c>
      <c r="D18" s="41"/>
      <c r="E18" s="41"/>
      <c r="F18" s="41">
        <v>1</v>
      </c>
      <c r="G18" s="41">
        <v>4</v>
      </c>
      <c r="H18" s="41">
        <v>5</v>
      </c>
      <c r="I18" s="41"/>
      <c r="J18" s="41"/>
      <c r="K18" s="41"/>
      <c r="L18" s="41"/>
      <c r="M18" s="49"/>
    </row>
    <row r="19" spans="1:13" s="2" customFormat="1" x14ac:dyDescent="0.2">
      <c r="A19" s="23" t="s">
        <v>25</v>
      </c>
      <c r="B19" s="18">
        <f>SUM(E19:G19)</f>
        <v>14</v>
      </c>
      <c r="C19" s="19">
        <f>(B19/$B$40)*1000</f>
        <v>1.2178148921363954</v>
      </c>
      <c r="D19" s="41">
        <v>2</v>
      </c>
      <c r="E19" s="41">
        <v>2</v>
      </c>
      <c r="F19" s="41">
        <v>1</v>
      </c>
      <c r="G19" s="41">
        <v>11</v>
      </c>
      <c r="H19" s="41">
        <v>13</v>
      </c>
      <c r="I19" s="41">
        <v>1</v>
      </c>
      <c r="J19" s="41"/>
      <c r="K19" s="41"/>
      <c r="L19" s="41"/>
      <c r="M19" s="49"/>
    </row>
    <row r="20" spans="1:13" s="2" customFormat="1" x14ac:dyDescent="0.2">
      <c r="A20" s="23" t="s">
        <v>26</v>
      </c>
      <c r="B20" s="18">
        <f>SUM(E20:G20)</f>
        <v>3</v>
      </c>
      <c r="C20" s="19">
        <f>(B20/$B$40)*1000</f>
        <v>0.26096033402922753</v>
      </c>
      <c r="D20" s="41">
        <v>1</v>
      </c>
      <c r="E20" s="41"/>
      <c r="F20" s="41">
        <v>1</v>
      </c>
      <c r="G20" s="41">
        <v>2</v>
      </c>
      <c r="H20" s="41">
        <v>3</v>
      </c>
      <c r="I20" s="41"/>
      <c r="J20" s="41"/>
      <c r="K20" s="41"/>
      <c r="L20" s="41"/>
      <c r="M20" s="49"/>
    </row>
    <row r="21" spans="1:13" s="2" customFormat="1" ht="12" x14ac:dyDescent="0.2">
      <c r="A21" s="80" t="s">
        <v>27</v>
      </c>
      <c r="B21" s="77">
        <f>SUM(B17:B20)</f>
        <v>22</v>
      </c>
      <c r="C21" s="78">
        <f>(B21/$B$40)*1000</f>
        <v>1.9137091162143354</v>
      </c>
      <c r="D21" s="83">
        <f>SUM(D17:D20)</f>
        <v>3</v>
      </c>
      <c r="E21" s="83">
        <f t="shared" ref="E21:M21" si="2">SUM(E17:E20)</f>
        <v>2</v>
      </c>
      <c r="F21" s="83">
        <f t="shared" si="2"/>
        <v>3</v>
      </c>
      <c r="G21" s="83">
        <f t="shared" si="2"/>
        <v>17</v>
      </c>
      <c r="H21" s="83">
        <f t="shared" si="2"/>
        <v>21</v>
      </c>
      <c r="I21" s="83">
        <f t="shared" si="2"/>
        <v>1</v>
      </c>
      <c r="J21" s="83">
        <f t="shared" si="2"/>
        <v>0</v>
      </c>
      <c r="K21" s="83">
        <f t="shared" si="2"/>
        <v>0</v>
      </c>
      <c r="L21" s="83">
        <f t="shared" si="2"/>
        <v>0</v>
      </c>
      <c r="M21" s="84">
        <f t="shared" si="2"/>
        <v>0</v>
      </c>
    </row>
    <row r="22" spans="1:13" s="2" customFormat="1" ht="12" x14ac:dyDescent="0.2">
      <c r="A22" s="20" t="s">
        <v>28</v>
      </c>
      <c r="B22" s="37"/>
      <c r="C22" s="22"/>
      <c r="D22" s="18"/>
      <c r="E22" s="18"/>
      <c r="F22" s="18"/>
      <c r="G22" s="18"/>
      <c r="H22" s="18"/>
      <c r="I22" s="37"/>
      <c r="J22" s="37"/>
      <c r="K22" s="37"/>
      <c r="L22" s="37"/>
      <c r="M22" s="39"/>
    </row>
    <row r="23" spans="1:13" s="2" customFormat="1" x14ac:dyDescent="0.2">
      <c r="A23" s="26" t="s">
        <v>29</v>
      </c>
      <c r="B23" s="18">
        <f>SUM(E23:G23)</f>
        <v>36</v>
      </c>
      <c r="C23" s="19">
        <f t="shared" ref="C23:C39" si="3">(B23/$B$40)*1000</f>
        <v>3.131524008350731</v>
      </c>
      <c r="D23" s="40">
        <v>8</v>
      </c>
      <c r="E23" s="40">
        <v>2</v>
      </c>
      <c r="F23" s="40">
        <v>7</v>
      </c>
      <c r="G23" s="40">
        <v>27</v>
      </c>
      <c r="H23" s="40">
        <v>32</v>
      </c>
      <c r="I23" s="40">
        <v>1</v>
      </c>
      <c r="J23" s="40"/>
      <c r="K23" s="40"/>
      <c r="L23" s="40">
        <v>3</v>
      </c>
      <c r="M23" s="48"/>
    </row>
    <row r="24" spans="1:13" s="2" customFormat="1" x14ac:dyDescent="0.2">
      <c r="A24" s="26" t="s">
        <v>30</v>
      </c>
      <c r="B24" s="18">
        <f t="shared" ref="B24:B39" si="4">SUM(E24:G24)</f>
        <v>1</v>
      </c>
      <c r="C24" s="19">
        <f t="shared" si="3"/>
        <v>8.6986778009742527E-2</v>
      </c>
      <c r="D24" s="41">
        <v>1</v>
      </c>
      <c r="E24" s="54"/>
      <c r="F24" s="54">
        <v>1</v>
      </c>
      <c r="G24" s="41"/>
      <c r="H24" s="41">
        <v>1</v>
      </c>
      <c r="I24" s="41"/>
      <c r="J24" s="41"/>
      <c r="K24" s="41"/>
      <c r="L24" s="41"/>
      <c r="M24" s="49"/>
    </row>
    <row r="25" spans="1:13" s="2" customFormat="1" x14ac:dyDescent="0.2">
      <c r="A25" s="26" t="s">
        <v>31</v>
      </c>
      <c r="B25" s="18">
        <f t="shared" si="4"/>
        <v>0</v>
      </c>
      <c r="C25" s="19">
        <f t="shared" si="3"/>
        <v>0</v>
      </c>
      <c r="D25" s="41"/>
      <c r="E25" s="54"/>
      <c r="F25" s="54"/>
      <c r="G25" s="41"/>
      <c r="H25" s="41"/>
      <c r="I25" s="41"/>
      <c r="J25" s="41"/>
      <c r="K25" s="41"/>
      <c r="L25" s="41"/>
      <c r="M25" s="49"/>
    </row>
    <row r="26" spans="1:13" s="2" customFormat="1" x14ac:dyDescent="0.2">
      <c r="A26" s="26" t="s">
        <v>32</v>
      </c>
      <c r="B26" s="18">
        <f t="shared" si="4"/>
        <v>0</v>
      </c>
      <c r="C26" s="19">
        <f t="shared" si="3"/>
        <v>0</v>
      </c>
      <c r="D26" s="41"/>
      <c r="E26" s="54"/>
      <c r="F26" s="54"/>
      <c r="G26" s="41"/>
      <c r="H26" s="41"/>
      <c r="I26" s="41"/>
      <c r="J26" s="41"/>
      <c r="K26" s="41"/>
      <c r="L26" s="41"/>
      <c r="M26" s="49"/>
    </row>
    <row r="27" spans="1:13" s="2" customFormat="1" x14ac:dyDescent="0.2">
      <c r="A27" s="26" t="s">
        <v>33</v>
      </c>
      <c r="B27" s="18">
        <f t="shared" si="4"/>
        <v>0</v>
      </c>
      <c r="C27" s="19">
        <f t="shared" si="3"/>
        <v>0</v>
      </c>
      <c r="D27" s="41"/>
      <c r="E27" s="54"/>
      <c r="F27" s="54"/>
      <c r="G27" s="41"/>
      <c r="H27" s="41"/>
      <c r="I27" s="41"/>
      <c r="J27" s="41"/>
      <c r="K27" s="41"/>
      <c r="L27" s="41"/>
      <c r="M27" s="49"/>
    </row>
    <row r="28" spans="1:13" s="2" customFormat="1" x14ac:dyDescent="0.2">
      <c r="A28" s="26" t="s">
        <v>34</v>
      </c>
      <c r="B28" s="18">
        <f t="shared" si="4"/>
        <v>0</v>
      </c>
      <c r="C28" s="19">
        <f t="shared" si="3"/>
        <v>0</v>
      </c>
      <c r="D28" s="41"/>
      <c r="E28" s="54"/>
      <c r="F28" s="54"/>
      <c r="G28" s="41"/>
      <c r="H28" s="41"/>
      <c r="I28" s="41"/>
      <c r="J28" s="41"/>
      <c r="K28" s="41"/>
      <c r="L28" s="41"/>
      <c r="M28" s="49"/>
    </row>
    <row r="29" spans="1:13" s="2" customFormat="1" x14ac:dyDescent="0.2">
      <c r="A29" s="26" t="s">
        <v>35</v>
      </c>
      <c r="B29" s="18">
        <f t="shared" si="4"/>
        <v>2</v>
      </c>
      <c r="C29" s="19">
        <f t="shared" si="3"/>
        <v>0.17397355601948505</v>
      </c>
      <c r="D29" s="41">
        <v>1</v>
      </c>
      <c r="E29" s="54"/>
      <c r="F29" s="54">
        <v>1</v>
      </c>
      <c r="G29" s="41">
        <v>1</v>
      </c>
      <c r="H29" s="41">
        <v>2</v>
      </c>
      <c r="I29" s="41"/>
      <c r="J29" s="41"/>
      <c r="K29" s="41"/>
      <c r="L29" s="41"/>
      <c r="M29" s="49"/>
    </row>
    <row r="30" spans="1:13" s="2" customFormat="1" x14ac:dyDescent="0.2">
      <c r="A30" s="26" t="s">
        <v>36</v>
      </c>
      <c r="B30" s="18">
        <f t="shared" si="4"/>
        <v>0</v>
      </c>
      <c r="C30" s="19">
        <f t="shared" si="3"/>
        <v>0</v>
      </c>
      <c r="D30" s="41"/>
      <c r="E30" s="54"/>
      <c r="F30" s="54"/>
      <c r="G30" s="41"/>
      <c r="H30" s="41"/>
      <c r="I30" s="41"/>
      <c r="J30" s="41"/>
      <c r="K30" s="41"/>
      <c r="L30" s="41"/>
      <c r="M30" s="49"/>
    </row>
    <row r="31" spans="1:13" s="2" customFormat="1" x14ac:dyDescent="0.2">
      <c r="A31" s="26" t="s">
        <v>37</v>
      </c>
      <c r="B31" s="18">
        <f t="shared" si="4"/>
        <v>2</v>
      </c>
      <c r="C31" s="19">
        <f t="shared" si="3"/>
        <v>0.17397355601948505</v>
      </c>
      <c r="D31" s="41">
        <v>1</v>
      </c>
      <c r="E31" s="54">
        <v>1</v>
      </c>
      <c r="F31" s="54"/>
      <c r="G31" s="41">
        <v>1</v>
      </c>
      <c r="H31" s="41">
        <v>2</v>
      </c>
      <c r="I31" s="41"/>
      <c r="J31" s="41"/>
      <c r="K31" s="41"/>
      <c r="L31" s="41"/>
      <c r="M31" s="49"/>
    </row>
    <row r="32" spans="1:13" s="2" customFormat="1" x14ac:dyDescent="0.2">
      <c r="A32" s="26" t="s">
        <v>38</v>
      </c>
      <c r="B32" s="18">
        <f t="shared" si="4"/>
        <v>11</v>
      </c>
      <c r="C32" s="19">
        <f t="shared" si="3"/>
        <v>0.95685455810716769</v>
      </c>
      <c r="D32" s="41">
        <v>5</v>
      </c>
      <c r="E32" s="54"/>
      <c r="F32" s="54">
        <v>4</v>
      </c>
      <c r="G32" s="41">
        <v>7</v>
      </c>
      <c r="H32" s="41">
        <v>10</v>
      </c>
      <c r="I32" s="41">
        <v>1</v>
      </c>
      <c r="J32" s="41"/>
      <c r="K32" s="41"/>
      <c r="L32" s="41"/>
      <c r="M32" s="49"/>
    </row>
    <row r="33" spans="1:13" s="2" customFormat="1" x14ac:dyDescent="0.2">
      <c r="A33" s="23" t="s">
        <v>18</v>
      </c>
      <c r="B33" s="18">
        <f t="shared" si="4"/>
        <v>0</v>
      </c>
      <c r="C33" s="19">
        <f>(B33/$B$40)*1000</f>
        <v>0</v>
      </c>
      <c r="D33" s="41"/>
      <c r="E33" s="54"/>
      <c r="F33" s="54"/>
      <c r="G33" s="41"/>
      <c r="H33" s="41"/>
      <c r="I33" s="41"/>
      <c r="J33" s="41"/>
      <c r="K33" s="41"/>
      <c r="L33" s="41"/>
      <c r="M33" s="49"/>
    </row>
    <row r="34" spans="1:13" s="2" customFormat="1" x14ac:dyDescent="0.2">
      <c r="A34" s="26" t="s">
        <v>39</v>
      </c>
      <c r="B34" s="18">
        <f t="shared" si="4"/>
        <v>47</v>
      </c>
      <c r="C34" s="19">
        <f t="shared" si="3"/>
        <v>4.088378566457898</v>
      </c>
      <c r="D34" s="41">
        <v>15</v>
      </c>
      <c r="E34" s="54">
        <v>6</v>
      </c>
      <c r="F34" s="54">
        <v>18</v>
      </c>
      <c r="G34" s="43">
        <v>23</v>
      </c>
      <c r="H34" s="41">
        <v>42</v>
      </c>
      <c r="I34" s="41">
        <v>2</v>
      </c>
      <c r="J34" s="41"/>
      <c r="K34" s="41"/>
      <c r="L34" s="41">
        <v>3</v>
      </c>
      <c r="M34" s="49">
        <v>1</v>
      </c>
    </row>
    <row r="35" spans="1:13" s="2" customFormat="1" x14ac:dyDescent="0.2">
      <c r="A35" s="26" t="s">
        <v>40</v>
      </c>
      <c r="B35" s="18">
        <f t="shared" si="4"/>
        <v>0</v>
      </c>
      <c r="C35" s="19">
        <f t="shared" si="3"/>
        <v>0</v>
      </c>
      <c r="D35" s="41"/>
      <c r="E35" s="54"/>
      <c r="F35" s="54"/>
      <c r="G35" s="43"/>
      <c r="H35" s="41"/>
      <c r="I35" s="41"/>
      <c r="J35" s="41"/>
      <c r="K35" s="41"/>
      <c r="L35" s="41"/>
      <c r="M35" s="49"/>
    </row>
    <row r="36" spans="1:13" s="2" customFormat="1" x14ac:dyDescent="0.2">
      <c r="A36" s="26" t="s">
        <v>41</v>
      </c>
      <c r="B36" s="18">
        <f t="shared" si="4"/>
        <v>4</v>
      </c>
      <c r="C36" s="19">
        <f t="shared" si="3"/>
        <v>0.34794711203897011</v>
      </c>
      <c r="D36" s="41">
        <v>1</v>
      </c>
      <c r="E36" s="54"/>
      <c r="F36" s="54">
        <v>3</v>
      </c>
      <c r="G36" s="43">
        <v>1</v>
      </c>
      <c r="H36" s="41">
        <v>4</v>
      </c>
      <c r="I36" s="41"/>
      <c r="J36" s="41"/>
      <c r="K36" s="41"/>
      <c r="L36" s="41"/>
      <c r="M36" s="49"/>
    </row>
    <row r="37" spans="1:13" s="2" customFormat="1" x14ac:dyDescent="0.2">
      <c r="A37" s="26" t="s">
        <v>42</v>
      </c>
      <c r="B37" s="18">
        <f t="shared" si="4"/>
        <v>0</v>
      </c>
      <c r="C37" s="19">
        <f t="shared" si="3"/>
        <v>0</v>
      </c>
      <c r="D37" s="41"/>
      <c r="E37" s="54"/>
      <c r="F37" s="54"/>
      <c r="G37" s="43"/>
      <c r="H37" s="41"/>
      <c r="I37" s="41"/>
      <c r="J37" s="41"/>
      <c r="K37" s="41"/>
      <c r="L37" s="41"/>
      <c r="M37" s="49"/>
    </row>
    <row r="38" spans="1:13" s="2" customFormat="1" x14ac:dyDescent="0.2">
      <c r="A38" s="26" t="s">
        <v>43</v>
      </c>
      <c r="B38" s="18">
        <f t="shared" si="4"/>
        <v>6</v>
      </c>
      <c r="C38" s="19">
        <f t="shared" si="3"/>
        <v>0.52192066805845505</v>
      </c>
      <c r="D38" s="41"/>
      <c r="E38" s="54">
        <v>1</v>
      </c>
      <c r="F38" s="54">
        <v>3</v>
      </c>
      <c r="G38" s="43">
        <v>2</v>
      </c>
      <c r="H38" s="41">
        <v>5</v>
      </c>
      <c r="I38" s="41"/>
      <c r="J38" s="41"/>
      <c r="K38" s="41"/>
      <c r="L38" s="41">
        <v>1</v>
      </c>
      <c r="M38" s="49"/>
    </row>
    <row r="39" spans="1:13" s="2" customFormat="1" x14ac:dyDescent="0.2">
      <c r="A39" s="26" t="s">
        <v>44</v>
      </c>
      <c r="B39" s="18">
        <f t="shared" si="4"/>
        <v>1</v>
      </c>
      <c r="C39" s="19">
        <f t="shared" si="3"/>
        <v>8.6986778009742527E-2</v>
      </c>
      <c r="D39" s="41"/>
      <c r="E39" s="54"/>
      <c r="F39" s="54"/>
      <c r="G39" s="41">
        <v>1</v>
      </c>
      <c r="H39" s="41">
        <v>1</v>
      </c>
      <c r="I39" s="41"/>
      <c r="J39" s="41"/>
      <c r="K39" s="41"/>
      <c r="L39" s="41"/>
      <c r="M39" s="50"/>
    </row>
    <row r="40" spans="1:13" s="3" customFormat="1" ht="12" x14ac:dyDescent="0.2">
      <c r="A40" s="27" t="s">
        <v>52</v>
      </c>
      <c r="B40" s="28">
        <f>SUM(E40:G40)</f>
        <v>11496</v>
      </c>
      <c r="C40" s="29"/>
      <c r="D40" s="28">
        <v>5632</v>
      </c>
      <c r="E40" s="28">
        <v>4983</v>
      </c>
      <c r="F40" s="28">
        <v>3332</v>
      </c>
      <c r="G40" s="28">
        <v>3181</v>
      </c>
      <c r="H40" s="28">
        <v>10858</v>
      </c>
      <c r="I40" s="28">
        <v>383</v>
      </c>
      <c r="J40" s="28">
        <v>114</v>
      </c>
      <c r="K40" s="28">
        <v>141</v>
      </c>
      <c r="L40" s="28"/>
      <c r="M40" s="30">
        <v>1367</v>
      </c>
    </row>
    <row r="41" spans="1:13" ht="12.75" customHeight="1" x14ac:dyDescent="0.2">
      <c r="A41" s="85" t="s">
        <v>53</v>
      </c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7"/>
    </row>
    <row r="42" spans="1:13" ht="12.75" customHeight="1" x14ac:dyDescent="0.2">
      <c r="A42" s="88"/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90"/>
    </row>
    <row r="43" spans="1:13" ht="12.75" customHeight="1" x14ac:dyDescent="0.2">
      <c r="A43" s="91"/>
      <c r="B43" s="92"/>
      <c r="C43" s="92"/>
      <c r="D43" s="92"/>
      <c r="E43" s="92"/>
      <c r="F43" s="92"/>
      <c r="G43" s="92"/>
      <c r="H43" s="92"/>
      <c r="I43" s="92"/>
      <c r="J43" s="92"/>
      <c r="K43" s="92"/>
      <c r="L43" s="92"/>
      <c r="M43" s="93"/>
    </row>
  </sheetData>
  <mergeCells count="3">
    <mergeCell ref="A41:M43"/>
    <mergeCell ref="A1:M2"/>
    <mergeCell ref="A3:M4"/>
  </mergeCells>
  <phoneticPr fontId="5" type="noConversion"/>
  <conditionalFormatting sqref="D11:G14 I11:M14 I23:M39 D24:G39 D23 G23">
    <cfRule type="cellIs" dxfId="485" priority="6" stopIfTrue="1" operator="equal">
      <formula>0</formula>
    </cfRule>
  </conditionalFormatting>
  <conditionalFormatting sqref="H23:H39">
    <cfRule type="cellIs" dxfId="484" priority="5" stopIfTrue="1" operator="equal">
      <formula>0</formula>
    </cfRule>
  </conditionalFormatting>
  <conditionalFormatting sqref="D17:D20 F17:F20 H17:H20 J17:J20 L17:L20">
    <cfRule type="cellIs" dxfId="483" priority="4" stopIfTrue="1" operator="equal">
      <formula>0</formula>
    </cfRule>
  </conditionalFormatting>
  <conditionalFormatting sqref="E17:E20 G17:G20 I17:I20 K17:K20">
    <cfRule type="cellIs" dxfId="482" priority="3" stopIfTrue="1" operator="equal">
      <formula>0</formula>
    </cfRule>
  </conditionalFormatting>
  <conditionalFormatting sqref="E23:F23">
    <cfRule type="cellIs" dxfId="481" priority="2" stopIfTrue="1" operator="equal">
      <formula>0</formula>
    </cfRule>
  </conditionalFormatting>
  <conditionalFormatting sqref="M17:M20">
    <cfRule type="cellIs" dxfId="480" priority="1" stopIfTrue="1" operator="equal">
      <formula>0</formula>
    </cfRule>
  </conditionalFormatting>
  <printOptions gridLines="1"/>
  <pageMargins left="0.75" right="0.75" top="1" bottom="1" header="0.5" footer="0.5"/>
  <pageSetup scale="89" orientation="landscape" r:id="rId1"/>
  <headerFooter alignWithMargins="0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9">
    <pageSetUpPr fitToPage="1"/>
  </sheetPr>
  <dimension ref="A1:M43"/>
  <sheetViews>
    <sheetView workbookViewId="0">
      <selection activeCell="N1" sqref="N1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7" width="5.42578125" customWidth="1"/>
    <col min="8" max="8" width="6.42578125" bestFit="1" customWidth="1"/>
    <col min="9" max="9" width="5.42578125" customWidth="1"/>
    <col min="10" max="10" width="8.5703125" bestFit="1" customWidth="1"/>
    <col min="11" max="11" width="6" bestFit="1" customWidth="1"/>
    <col min="12" max="12" width="8.42578125" bestFit="1" customWidth="1"/>
    <col min="13" max="13" width="7.5703125" bestFit="1" customWidth="1"/>
  </cols>
  <sheetData>
    <row r="1" spans="1:13" ht="12.75" customHeight="1" x14ac:dyDescent="0.2">
      <c r="A1" s="94" t="s">
        <v>93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</row>
    <row r="2" spans="1:13" s="1" customFormat="1" ht="12.75" customHeight="1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</row>
    <row r="3" spans="1:13" s="4" customFormat="1" ht="15.75" customHeight="1" x14ac:dyDescent="0.2">
      <c r="A3" s="96" t="s">
        <v>47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8"/>
    </row>
    <row r="4" spans="1:13" s="4" customFormat="1" ht="15.75" customHeight="1" x14ac:dyDescent="0.2">
      <c r="A4" s="99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1"/>
    </row>
    <row r="5" spans="1:13" s="4" customFormat="1" ht="11.25" customHeight="1" x14ac:dyDescent="0.2">
      <c r="A5" s="8"/>
      <c r="B5" s="9"/>
      <c r="C5" s="9" t="s">
        <v>0</v>
      </c>
      <c r="D5" s="9"/>
      <c r="E5" s="9"/>
      <c r="F5" s="9"/>
      <c r="G5" s="9"/>
      <c r="H5" s="9"/>
      <c r="I5" s="9"/>
      <c r="J5" s="9" t="s">
        <v>1</v>
      </c>
      <c r="K5" s="9"/>
      <c r="L5" s="9"/>
      <c r="M5" s="10"/>
    </row>
    <row r="6" spans="1:13" s="4" customFormat="1" ht="11.25" customHeight="1" x14ac:dyDescent="0.2">
      <c r="A6" s="8"/>
      <c r="B6" s="9" t="s">
        <v>2</v>
      </c>
      <c r="C6" s="11" t="s">
        <v>49</v>
      </c>
      <c r="D6" s="9"/>
      <c r="E6" s="9" t="s">
        <v>3</v>
      </c>
      <c r="F6" s="9" t="s">
        <v>3</v>
      </c>
      <c r="G6" s="9" t="s">
        <v>3</v>
      </c>
      <c r="H6" s="9"/>
      <c r="I6" s="9"/>
      <c r="J6" s="9" t="s">
        <v>4</v>
      </c>
      <c r="K6" s="9" t="s">
        <v>5</v>
      </c>
      <c r="L6" s="9"/>
      <c r="M6" s="10"/>
    </row>
    <row r="7" spans="1:13" s="5" customFormat="1" ht="12" x14ac:dyDescent="0.2">
      <c r="A7" s="12"/>
      <c r="B7" s="13" t="s">
        <v>48</v>
      </c>
      <c r="C7" s="13" t="s">
        <v>6</v>
      </c>
      <c r="D7" s="14" t="s">
        <v>45</v>
      </c>
      <c r="E7" s="15" t="s">
        <v>51</v>
      </c>
      <c r="F7" s="14" t="s">
        <v>7</v>
      </c>
      <c r="G7" s="14" t="s">
        <v>8</v>
      </c>
      <c r="H7" s="14" t="s">
        <v>9</v>
      </c>
      <c r="I7" s="14" t="s">
        <v>10</v>
      </c>
      <c r="J7" s="14" t="s">
        <v>11</v>
      </c>
      <c r="K7" s="14" t="s">
        <v>12</v>
      </c>
      <c r="L7" s="14" t="s">
        <v>13</v>
      </c>
      <c r="M7" s="16" t="s">
        <v>14</v>
      </c>
    </row>
    <row r="8" spans="1:13" s="5" customFormat="1" ht="12" x14ac:dyDescent="0.2">
      <c r="A8" s="17" t="s">
        <v>46</v>
      </c>
      <c r="B8" s="77">
        <f>(SUM(B23:B39))+B15+B21</f>
        <v>431</v>
      </c>
      <c r="C8" s="78">
        <f>(B8/$B$40)*1000</f>
        <v>19.33689263762394</v>
      </c>
      <c r="D8" s="77">
        <f t="shared" ref="D8:M8" si="0">(SUM(D23:D39))+D15+D21</f>
        <v>160</v>
      </c>
      <c r="E8" s="77">
        <f t="shared" si="0"/>
        <v>59</v>
      </c>
      <c r="F8" s="77">
        <f t="shared" si="0"/>
        <v>144</v>
      </c>
      <c r="G8" s="77">
        <f t="shared" si="0"/>
        <v>228</v>
      </c>
      <c r="H8" s="77">
        <f t="shared" si="0"/>
        <v>127</v>
      </c>
      <c r="I8" s="77">
        <f t="shared" si="0"/>
        <v>274</v>
      </c>
      <c r="J8" s="77">
        <f t="shared" si="0"/>
        <v>0</v>
      </c>
      <c r="K8" s="77">
        <f t="shared" si="0"/>
        <v>0</v>
      </c>
      <c r="L8" s="77">
        <f t="shared" si="0"/>
        <v>30</v>
      </c>
      <c r="M8" s="79">
        <f t="shared" si="0"/>
        <v>9</v>
      </c>
    </row>
    <row r="9" spans="1:13" s="5" customFormat="1" ht="12" x14ac:dyDescent="0.2">
      <c r="A9" s="17"/>
      <c r="B9" s="18"/>
      <c r="C9" s="19"/>
      <c r="D9" s="18"/>
      <c r="E9" s="18"/>
      <c r="F9" s="18"/>
      <c r="G9" s="18"/>
      <c r="H9" s="18"/>
      <c r="I9" s="18"/>
      <c r="J9" s="18"/>
      <c r="K9" s="18"/>
      <c r="L9" s="18"/>
      <c r="M9" s="38"/>
    </row>
    <row r="10" spans="1:13" s="2" customFormat="1" ht="12" x14ac:dyDescent="0.2">
      <c r="A10" s="20" t="s">
        <v>15</v>
      </c>
      <c r="B10" s="21"/>
      <c r="C10" s="22"/>
      <c r="D10" s="37"/>
      <c r="E10" s="18"/>
      <c r="F10" s="18"/>
      <c r="G10" s="18"/>
      <c r="H10" s="37"/>
      <c r="I10" s="37"/>
      <c r="J10" s="37"/>
      <c r="K10" s="37"/>
      <c r="L10" s="37"/>
      <c r="M10" s="39"/>
    </row>
    <row r="11" spans="1:13" s="2" customFormat="1" x14ac:dyDescent="0.2">
      <c r="A11" s="23" t="s">
        <v>16</v>
      </c>
      <c r="B11" s="18">
        <f>SUM(E11:G11)</f>
        <v>31</v>
      </c>
      <c r="C11" s="19">
        <f>(B11/$B$40)*1000</f>
        <v>1.3908205841446453</v>
      </c>
      <c r="D11" s="40">
        <v>18</v>
      </c>
      <c r="E11" s="40">
        <v>6</v>
      </c>
      <c r="F11" s="40">
        <v>13</v>
      </c>
      <c r="G11" s="40">
        <v>12</v>
      </c>
      <c r="H11" s="40">
        <v>8</v>
      </c>
      <c r="I11" s="53">
        <v>23</v>
      </c>
      <c r="J11" s="53"/>
      <c r="K11" s="53"/>
      <c r="L11" s="53"/>
      <c r="M11" s="51"/>
    </row>
    <row r="12" spans="1:13" s="2" customFormat="1" x14ac:dyDescent="0.2">
      <c r="A12" s="23" t="s">
        <v>17</v>
      </c>
      <c r="B12" s="18">
        <f>SUM(E12:G12)</f>
        <v>0</v>
      </c>
      <c r="C12" s="19">
        <f>(B12/$B$40)*1000</f>
        <v>0</v>
      </c>
      <c r="D12" s="41"/>
      <c r="E12" s="41"/>
      <c r="F12" s="41"/>
      <c r="G12" s="41"/>
      <c r="H12" s="41"/>
      <c r="I12" s="54"/>
      <c r="J12" s="54"/>
      <c r="K12" s="54"/>
      <c r="L12" s="54"/>
      <c r="M12" s="52"/>
    </row>
    <row r="13" spans="1:13" s="2" customFormat="1" x14ac:dyDescent="0.2">
      <c r="A13" s="23" t="s">
        <v>19</v>
      </c>
      <c r="B13" s="18">
        <f>SUM(E13:G13)</f>
        <v>2</v>
      </c>
      <c r="C13" s="19">
        <f>(B13/$B$40)*1000</f>
        <v>8.9730360267396475E-2</v>
      </c>
      <c r="D13" s="41">
        <v>1</v>
      </c>
      <c r="E13" s="41"/>
      <c r="F13" s="41">
        <v>1</v>
      </c>
      <c r="G13" s="41">
        <v>1</v>
      </c>
      <c r="H13" s="41">
        <v>1</v>
      </c>
      <c r="I13" s="54">
        <v>1</v>
      </c>
      <c r="J13" s="54"/>
      <c r="K13" s="54"/>
      <c r="L13" s="54"/>
      <c r="M13" s="52"/>
    </row>
    <row r="14" spans="1:13" s="2" customFormat="1" x14ac:dyDescent="0.2">
      <c r="A14" s="23" t="s">
        <v>20</v>
      </c>
      <c r="B14" s="18">
        <f>SUM(E14:G14)</f>
        <v>20</v>
      </c>
      <c r="C14" s="19">
        <f>(B14/$B$40)*1000</f>
        <v>0.89730360267396481</v>
      </c>
      <c r="D14" s="41"/>
      <c r="E14" s="41">
        <v>4</v>
      </c>
      <c r="F14" s="41">
        <v>9</v>
      </c>
      <c r="G14" s="41">
        <v>7</v>
      </c>
      <c r="H14" s="41"/>
      <c r="I14" s="54">
        <v>17</v>
      </c>
      <c r="J14" s="54"/>
      <c r="K14" s="54"/>
      <c r="L14" s="54">
        <v>3</v>
      </c>
      <c r="M14" s="52"/>
    </row>
    <row r="15" spans="1:13" s="6" customFormat="1" ht="12" x14ac:dyDescent="0.2">
      <c r="A15" s="80" t="s">
        <v>21</v>
      </c>
      <c r="B15" s="83">
        <f>SUM(B11:B14)</f>
        <v>53</v>
      </c>
      <c r="C15" s="78">
        <f>(B15/B40)*1000</f>
        <v>2.3778545470860069</v>
      </c>
      <c r="D15" s="83">
        <f t="shared" ref="D15:M15" si="1">SUM(D11:D14)</f>
        <v>19</v>
      </c>
      <c r="E15" s="83">
        <f t="shared" si="1"/>
        <v>10</v>
      </c>
      <c r="F15" s="83">
        <f t="shared" si="1"/>
        <v>23</v>
      </c>
      <c r="G15" s="83">
        <f t="shared" si="1"/>
        <v>20</v>
      </c>
      <c r="H15" s="83">
        <f t="shared" si="1"/>
        <v>9</v>
      </c>
      <c r="I15" s="83">
        <f t="shared" si="1"/>
        <v>41</v>
      </c>
      <c r="J15" s="83">
        <f t="shared" si="1"/>
        <v>0</v>
      </c>
      <c r="K15" s="83">
        <f t="shared" si="1"/>
        <v>0</v>
      </c>
      <c r="L15" s="83">
        <f t="shared" si="1"/>
        <v>3</v>
      </c>
      <c r="M15" s="84">
        <f t="shared" si="1"/>
        <v>0</v>
      </c>
    </row>
    <row r="16" spans="1:13" s="6" customFormat="1" ht="12" x14ac:dyDescent="0.2">
      <c r="A16" s="24" t="s">
        <v>22</v>
      </c>
      <c r="B16" s="36"/>
      <c r="C16" s="25"/>
      <c r="D16" s="36"/>
      <c r="E16" s="36"/>
      <c r="F16" s="36"/>
      <c r="G16" s="36"/>
      <c r="H16" s="36"/>
      <c r="I16" s="36"/>
      <c r="J16" s="36"/>
      <c r="K16" s="36"/>
      <c r="L16" s="36"/>
      <c r="M16" s="42"/>
    </row>
    <row r="17" spans="1:13" s="2" customFormat="1" x14ac:dyDescent="0.2">
      <c r="A17" s="23" t="s">
        <v>23</v>
      </c>
      <c r="B17" s="18">
        <f>SUM(E17:G17)</f>
        <v>4</v>
      </c>
      <c r="C17" s="19">
        <f>(B17/$B$40)*1000</f>
        <v>0.17946072053479295</v>
      </c>
      <c r="D17" s="41"/>
      <c r="E17" s="41"/>
      <c r="F17" s="41">
        <v>2</v>
      </c>
      <c r="G17" s="41">
        <v>2</v>
      </c>
      <c r="H17" s="41">
        <v>2</v>
      </c>
      <c r="I17" s="41">
        <v>2</v>
      </c>
      <c r="J17" s="41"/>
      <c r="K17" s="41"/>
      <c r="L17" s="41"/>
      <c r="M17" s="49"/>
    </row>
    <row r="18" spans="1:13" s="2" customFormat="1" x14ac:dyDescent="0.2">
      <c r="A18" s="23" t="s">
        <v>24</v>
      </c>
      <c r="B18" s="18">
        <f>SUM(E18:G18)</f>
        <v>23</v>
      </c>
      <c r="C18" s="19">
        <f>(B18/$B$40)*1000</f>
        <v>1.0318991430750593</v>
      </c>
      <c r="D18" s="41">
        <v>3</v>
      </c>
      <c r="E18" s="41">
        <v>4</v>
      </c>
      <c r="F18" s="41">
        <v>9</v>
      </c>
      <c r="G18" s="41">
        <v>10</v>
      </c>
      <c r="H18" s="41">
        <v>3</v>
      </c>
      <c r="I18" s="41">
        <v>17</v>
      </c>
      <c r="J18" s="41"/>
      <c r="K18" s="41"/>
      <c r="L18" s="41">
        <v>3</v>
      </c>
      <c r="M18" s="49">
        <v>1</v>
      </c>
    </row>
    <row r="19" spans="1:13" s="2" customFormat="1" x14ac:dyDescent="0.2">
      <c r="A19" s="23" t="s">
        <v>25</v>
      </c>
      <c r="B19" s="18">
        <f>SUM(E19:G19)</f>
        <v>75</v>
      </c>
      <c r="C19" s="19">
        <f>(B19/$B$40)*1000</f>
        <v>3.364888510027368</v>
      </c>
      <c r="D19" s="41">
        <v>36</v>
      </c>
      <c r="E19" s="41">
        <v>13</v>
      </c>
      <c r="F19" s="41">
        <v>26</v>
      </c>
      <c r="G19" s="41">
        <v>36</v>
      </c>
      <c r="H19" s="41">
        <v>24</v>
      </c>
      <c r="I19" s="41">
        <v>45</v>
      </c>
      <c r="J19" s="41"/>
      <c r="K19" s="41"/>
      <c r="L19" s="41">
        <v>6</v>
      </c>
      <c r="M19" s="49">
        <v>1</v>
      </c>
    </row>
    <row r="20" spans="1:13" s="2" customFormat="1" x14ac:dyDescent="0.2">
      <c r="A20" s="23" t="s">
        <v>26</v>
      </c>
      <c r="B20" s="18">
        <f>SUM(E20:G20)</f>
        <v>15</v>
      </c>
      <c r="C20" s="19">
        <f>(B20/$B$40)*1000</f>
        <v>0.67297770200547358</v>
      </c>
      <c r="D20" s="41">
        <v>2</v>
      </c>
      <c r="E20" s="41"/>
      <c r="F20" s="41">
        <v>5</v>
      </c>
      <c r="G20" s="41">
        <v>10</v>
      </c>
      <c r="H20" s="41">
        <v>2</v>
      </c>
      <c r="I20" s="41">
        <v>12</v>
      </c>
      <c r="J20" s="41"/>
      <c r="K20" s="41"/>
      <c r="L20" s="41">
        <v>1</v>
      </c>
      <c r="M20" s="49"/>
    </row>
    <row r="21" spans="1:13" s="2" customFormat="1" ht="12" x14ac:dyDescent="0.2">
      <c r="A21" s="80" t="s">
        <v>27</v>
      </c>
      <c r="B21" s="77">
        <f>SUM(B17:B20)</f>
        <v>117</v>
      </c>
      <c r="C21" s="78">
        <f>(B21/$B$40)*1000</f>
        <v>5.2492260756426932</v>
      </c>
      <c r="D21" s="83">
        <f>SUM(D17:D20)</f>
        <v>41</v>
      </c>
      <c r="E21" s="83">
        <f t="shared" ref="E21:M21" si="2">SUM(E17:E20)</f>
        <v>17</v>
      </c>
      <c r="F21" s="83">
        <f t="shared" si="2"/>
        <v>42</v>
      </c>
      <c r="G21" s="83">
        <f t="shared" si="2"/>
        <v>58</v>
      </c>
      <c r="H21" s="83">
        <f t="shared" si="2"/>
        <v>31</v>
      </c>
      <c r="I21" s="83">
        <f t="shared" si="2"/>
        <v>76</v>
      </c>
      <c r="J21" s="83">
        <f t="shared" si="2"/>
        <v>0</v>
      </c>
      <c r="K21" s="83">
        <f t="shared" si="2"/>
        <v>0</v>
      </c>
      <c r="L21" s="83">
        <f t="shared" si="2"/>
        <v>10</v>
      </c>
      <c r="M21" s="84">
        <f t="shared" si="2"/>
        <v>2</v>
      </c>
    </row>
    <row r="22" spans="1:13" s="2" customFormat="1" ht="12" x14ac:dyDescent="0.2">
      <c r="A22" s="20" t="s">
        <v>28</v>
      </c>
      <c r="B22" s="37"/>
      <c r="C22" s="22"/>
      <c r="D22" s="18"/>
      <c r="E22" s="18"/>
      <c r="F22" s="18"/>
      <c r="G22" s="18"/>
      <c r="H22" s="18"/>
      <c r="I22" s="37"/>
      <c r="J22" s="37"/>
      <c r="K22" s="37"/>
      <c r="L22" s="37"/>
      <c r="M22" s="39"/>
    </row>
    <row r="23" spans="1:13" s="2" customFormat="1" x14ac:dyDescent="0.2">
      <c r="A23" s="26" t="s">
        <v>29</v>
      </c>
      <c r="B23" s="18">
        <f>SUM(E23:G23)</f>
        <v>66</v>
      </c>
      <c r="C23" s="19">
        <f t="shared" ref="C23:C39" si="3">(B23/$B$40)*1000</f>
        <v>2.9611018888240834</v>
      </c>
      <c r="D23" s="40">
        <v>22</v>
      </c>
      <c r="E23" s="40">
        <v>9</v>
      </c>
      <c r="F23" s="40">
        <v>24</v>
      </c>
      <c r="G23" s="40">
        <v>33</v>
      </c>
      <c r="H23" s="40">
        <v>17</v>
      </c>
      <c r="I23" s="40">
        <v>44</v>
      </c>
      <c r="J23" s="40"/>
      <c r="K23" s="40"/>
      <c r="L23" s="40">
        <v>5</v>
      </c>
      <c r="M23" s="48">
        <v>1</v>
      </c>
    </row>
    <row r="24" spans="1:13" s="2" customFormat="1" x14ac:dyDescent="0.2">
      <c r="A24" s="26" t="s">
        <v>30</v>
      </c>
      <c r="B24" s="18">
        <f t="shared" ref="B24:B39" si="4">SUM(E24:G24)</f>
        <v>33</v>
      </c>
      <c r="C24" s="19">
        <f t="shared" si="3"/>
        <v>1.4805509444120417</v>
      </c>
      <c r="D24" s="41">
        <v>25</v>
      </c>
      <c r="E24" s="54">
        <v>3</v>
      </c>
      <c r="F24" s="54">
        <v>7</v>
      </c>
      <c r="G24" s="41">
        <v>23</v>
      </c>
      <c r="H24" s="41">
        <v>2</v>
      </c>
      <c r="I24" s="41">
        <v>29</v>
      </c>
      <c r="J24" s="41"/>
      <c r="K24" s="41"/>
      <c r="L24" s="41">
        <v>2</v>
      </c>
      <c r="M24" s="49"/>
    </row>
    <row r="25" spans="1:13" s="2" customFormat="1" x14ac:dyDescent="0.2">
      <c r="A25" s="26" t="s">
        <v>31</v>
      </c>
      <c r="B25" s="18">
        <f t="shared" si="4"/>
        <v>2</v>
      </c>
      <c r="C25" s="19">
        <f t="shared" si="3"/>
        <v>8.9730360267396475E-2</v>
      </c>
      <c r="D25" s="41"/>
      <c r="E25" s="54"/>
      <c r="F25" s="54"/>
      <c r="G25" s="41">
        <v>2</v>
      </c>
      <c r="H25" s="41">
        <v>1</v>
      </c>
      <c r="I25" s="41">
        <v>1</v>
      </c>
      <c r="J25" s="41"/>
      <c r="K25" s="41"/>
      <c r="L25" s="41"/>
      <c r="M25" s="49"/>
    </row>
    <row r="26" spans="1:13" s="2" customFormat="1" x14ac:dyDescent="0.2">
      <c r="A26" s="26" t="s">
        <v>32</v>
      </c>
      <c r="B26" s="18">
        <f t="shared" si="4"/>
        <v>0</v>
      </c>
      <c r="C26" s="19">
        <f t="shared" si="3"/>
        <v>0</v>
      </c>
      <c r="D26" s="41"/>
      <c r="E26" s="54"/>
      <c r="F26" s="54"/>
      <c r="G26" s="41"/>
      <c r="H26" s="41"/>
      <c r="I26" s="41"/>
      <c r="J26" s="41"/>
      <c r="K26" s="41"/>
      <c r="L26" s="41"/>
      <c r="M26" s="49"/>
    </row>
    <row r="27" spans="1:13" s="2" customFormat="1" x14ac:dyDescent="0.2">
      <c r="A27" s="26" t="s">
        <v>33</v>
      </c>
      <c r="B27" s="18">
        <f t="shared" si="4"/>
        <v>0</v>
      </c>
      <c r="C27" s="19">
        <f t="shared" si="3"/>
        <v>0</v>
      </c>
      <c r="D27" s="41"/>
      <c r="E27" s="54"/>
      <c r="F27" s="54"/>
      <c r="G27" s="41"/>
      <c r="H27" s="41"/>
      <c r="I27" s="41"/>
      <c r="J27" s="41"/>
      <c r="K27" s="41"/>
      <c r="L27" s="41"/>
      <c r="M27" s="49"/>
    </row>
    <row r="28" spans="1:13" s="2" customFormat="1" x14ac:dyDescent="0.2">
      <c r="A28" s="26" t="s">
        <v>34</v>
      </c>
      <c r="B28" s="18">
        <f t="shared" si="4"/>
        <v>0</v>
      </c>
      <c r="C28" s="19">
        <f t="shared" si="3"/>
        <v>0</v>
      </c>
      <c r="D28" s="41"/>
      <c r="E28" s="54"/>
      <c r="F28" s="54"/>
      <c r="G28" s="41"/>
      <c r="H28" s="41"/>
      <c r="I28" s="41"/>
      <c r="J28" s="41"/>
      <c r="K28" s="41"/>
      <c r="L28" s="41"/>
      <c r="M28" s="49"/>
    </row>
    <row r="29" spans="1:13" s="2" customFormat="1" x14ac:dyDescent="0.2">
      <c r="A29" s="26" t="s">
        <v>35</v>
      </c>
      <c r="B29" s="18">
        <f t="shared" si="4"/>
        <v>1</v>
      </c>
      <c r="C29" s="19">
        <f t="shared" si="3"/>
        <v>4.4865180133698238E-2</v>
      </c>
      <c r="D29" s="41">
        <v>1</v>
      </c>
      <c r="E29" s="54"/>
      <c r="F29" s="54"/>
      <c r="G29" s="41">
        <v>1</v>
      </c>
      <c r="H29" s="41"/>
      <c r="I29" s="41">
        <v>1</v>
      </c>
      <c r="J29" s="41"/>
      <c r="K29" s="41"/>
      <c r="L29" s="41"/>
      <c r="M29" s="49"/>
    </row>
    <row r="30" spans="1:13" s="2" customFormat="1" x14ac:dyDescent="0.2">
      <c r="A30" s="26" t="s">
        <v>36</v>
      </c>
      <c r="B30" s="18">
        <f t="shared" si="4"/>
        <v>0</v>
      </c>
      <c r="C30" s="19">
        <f t="shared" si="3"/>
        <v>0</v>
      </c>
      <c r="D30" s="41"/>
      <c r="E30" s="54"/>
      <c r="F30" s="54"/>
      <c r="G30" s="41"/>
      <c r="H30" s="41"/>
      <c r="I30" s="41"/>
      <c r="J30" s="41"/>
      <c r="K30" s="41"/>
      <c r="L30" s="41"/>
      <c r="M30" s="49"/>
    </row>
    <row r="31" spans="1:13" s="2" customFormat="1" x14ac:dyDescent="0.2">
      <c r="A31" s="26" t="s">
        <v>37</v>
      </c>
      <c r="B31" s="18">
        <f t="shared" si="4"/>
        <v>2</v>
      </c>
      <c r="C31" s="19">
        <f t="shared" si="3"/>
        <v>8.9730360267396475E-2</v>
      </c>
      <c r="D31" s="41">
        <v>2</v>
      </c>
      <c r="E31" s="54"/>
      <c r="F31" s="54"/>
      <c r="G31" s="41">
        <v>2</v>
      </c>
      <c r="H31" s="41">
        <v>1</v>
      </c>
      <c r="I31" s="41">
        <v>1</v>
      </c>
      <c r="J31" s="41"/>
      <c r="K31" s="41"/>
      <c r="L31" s="41"/>
      <c r="M31" s="49"/>
    </row>
    <row r="32" spans="1:13" s="2" customFormat="1" x14ac:dyDescent="0.2">
      <c r="A32" s="26" t="s">
        <v>38</v>
      </c>
      <c r="B32" s="18">
        <f t="shared" si="4"/>
        <v>26</v>
      </c>
      <c r="C32" s="19">
        <f t="shared" si="3"/>
        <v>1.166494683476154</v>
      </c>
      <c r="D32" s="41">
        <v>6</v>
      </c>
      <c r="E32" s="54">
        <v>3</v>
      </c>
      <c r="F32" s="54">
        <v>2</v>
      </c>
      <c r="G32" s="41">
        <v>21</v>
      </c>
      <c r="H32" s="41">
        <v>12</v>
      </c>
      <c r="I32" s="41">
        <v>13</v>
      </c>
      <c r="J32" s="41"/>
      <c r="K32" s="41"/>
      <c r="L32" s="41">
        <v>1</v>
      </c>
      <c r="M32" s="49">
        <v>3</v>
      </c>
    </row>
    <row r="33" spans="1:13" s="2" customFormat="1" x14ac:dyDescent="0.2">
      <c r="A33" s="23" t="s">
        <v>18</v>
      </c>
      <c r="B33" s="18">
        <f t="shared" si="4"/>
        <v>0</v>
      </c>
      <c r="C33" s="19">
        <f>(B33/$B$40)*1000</f>
        <v>0</v>
      </c>
      <c r="D33" s="41"/>
      <c r="E33" s="54"/>
      <c r="F33" s="54"/>
      <c r="G33" s="41"/>
      <c r="H33" s="41"/>
      <c r="I33" s="41"/>
      <c r="J33" s="41"/>
      <c r="K33" s="41"/>
      <c r="L33" s="41"/>
      <c r="M33" s="49"/>
    </row>
    <row r="34" spans="1:13" s="2" customFormat="1" x14ac:dyDescent="0.2">
      <c r="A34" s="26" t="s">
        <v>39</v>
      </c>
      <c r="B34" s="18">
        <f t="shared" si="4"/>
        <v>108</v>
      </c>
      <c r="C34" s="19">
        <f t="shared" si="3"/>
        <v>4.8454394544394095</v>
      </c>
      <c r="D34" s="41">
        <v>41</v>
      </c>
      <c r="E34" s="54">
        <v>10</v>
      </c>
      <c r="F34" s="54">
        <v>36</v>
      </c>
      <c r="G34" s="43">
        <v>62</v>
      </c>
      <c r="H34" s="41">
        <v>41</v>
      </c>
      <c r="I34" s="41">
        <v>59</v>
      </c>
      <c r="J34" s="41"/>
      <c r="K34" s="41"/>
      <c r="L34" s="41">
        <v>8</v>
      </c>
      <c r="M34" s="49">
        <v>3</v>
      </c>
    </row>
    <row r="35" spans="1:13" s="2" customFormat="1" x14ac:dyDescent="0.2">
      <c r="A35" s="26" t="s">
        <v>40</v>
      </c>
      <c r="B35" s="18">
        <f t="shared" si="4"/>
        <v>0</v>
      </c>
      <c r="C35" s="19">
        <f t="shared" si="3"/>
        <v>0</v>
      </c>
      <c r="D35" s="41"/>
      <c r="E35" s="54"/>
      <c r="F35" s="54"/>
      <c r="G35" s="43"/>
      <c r="H35" s="41"/>
      <c r="I35" s="41"/>
      <c r="J35" s="41"/>
      <c r="K35" s="41"/>
      <c r="L35" s="41"/>
      <c r="M35" s="49"/>
    </row>
    <row r="36" spans="1:13" s="2" customFormat="1" x14ac:dyDescent="0.2">
      <c r="A36" s="26" t="s">
        <v>41</v>
      </c>
      <c r="B36" s="18">
        <f t="shared" si="4"/>
        <v>0</v>
      </c>
      <c r="C36" s="19">
        <f t="shared" si="3"/>
        <v>0</v>
      </c>
      <c r="D36" s="41"/>
      <c r="E36" s="54"/>
      <c r="F36" s="54"/>
      <c r="G36" s="43"/>
      <c r="H36" s="41"/>
      <c r="I36" s="41"/>
      <c r="J36" s="41"/>
      <c r="K36" s="41"/>
      <c r="L36" s="41"/>
      <c r="M36" s="49"/>
    </row>
    <row r="37" spans="1:13" s="2" customFormat="1" x14ac:dyDescent="0.2">
      <c r="A37" s="26" t="s">
        <v>42</v>
      </c>
      <c r="B37" s="18">
        <f t="shared" si="4"/>
        <v>0</v>
      </c>
      <c r="C37" s="19">
        <f t="shared" si="3"/>
        <v>0</v>
      </c>
      <c r="D37" s="41"/>
      <c r="E37" s="54"/>
      <c r="F37" s="54"/>
      <c r="G37" s="43"/>
      <c r="H37" s="41"/>
      <c r="I37" s="41"/>
      <c r="J37" s="41"/>
      <c r="K37" s="41"/>
      <c r="L37" s="41"/>
      <c r="M37" s="49"/>
    </row>
    <row r="38" spans="1:13" s="2" customFormat="1" x14ac:dyDescent="0.2">
      <c r="A38" s="26" t="s">
        <v>43</v>
      </c>
      <c r="B38" s="18">
        <f t="shared" si="4"/>
        <v>21</v>
      </c>
      <c r="C38" s="19">
        <f t="shared" si="3"/>
        <v>0.94216878280766292</v>
      </c>
      <c r="D38" s="41">
        <v>3</v>
      </c>
      <c r="E38" s="54">
        <v>7</v>
      </c>
      <c r="F38" s="54">
        <v>10</v>
      </c>
      <c r="G38" s="43">
        <v>4</v>
      </c>
      <c r="H38" s="41">
        <v>12</v>
      </c>
      <c r="I38" s="41">
        <v>8</v>
      </c>
      <c r="J38" s="41"/>
      <c r="K38" s="41"/>
      <c r="L38" s="41">
        <v>1</v>
      </c>
      <c r="M38" s="49"/>
    </row>
    <row r="39" spans="1:13" s="2" customFormat="1" x14ac:dyDescent="0.2">
      <c r="A39" s="26" t="s">
        <v>44</v>
      </c>
      <c r="B39" s="18">
        <f t="shared" si="4"/>
        <v>2</v>
      </c>
      <c r="C39" s="19">
        <f t="shared" si="3"/>
        <v>8.9730360267396475E-2</v>
      </c>
      <c r="D39" s="41"/>
      <c r="E39" s="54"/>
      <c r="F39" s="54"/>
      <c r="G39" s="41">
        <v>2</v>
      </c>
      <c r="H39" s="41">
        <v>1</v>
      </c>
      <c r="I39" s="41">
        <v>1</v>
      </c>
      <c r="J39" s="41"/>
      <c r="K39" s="41"/>
      <c r="L39" s="41"/>
      <c r="M39" s="50"/>
    </row>
    <row r="40" spans="1:13" s="3" customFormat="1" ht="12" x14ac:dyDescent="0.2">
      <c r="A40" s="27" t="s">
        <v>52</v>
      </c>
      <c r="B40" s="28">
        <f>SUM(E40:G40)</f>
        <v>22289</v>
      </c>
      <c r="C40" s="29"/>
      <c r="D40" s="28">
        <v>10816</v>
      </c>
      <c r="E40" s="28">
        <v>9647</v>
      </c>
      <c r="F40" s="28">
        <v>6319</v>
      </c>
      <c r="G40" s="28">
        <v>6323</v>
      </c>
      <c r="H40" s="28">
        <v>17070</v>
      </c>
      <c r="I40" s="28">
        <v>4283</v>
      </c>
      <c r="J40" s="28">
        <v>191</v>
      </c>
      <c r="K40" s="28">
        <v>745</v>
      </c>
      <c r="L40" s="28"/>
      <c r="M40" s="30">
        <v>1799</v>
      </c>
    </row>
    <row r="41" spans="1:13" ht="12.75" customHeight="1" x14ac:dyDescent="0.2">
      <c r="A41" s="85" t="s">
        <v>53</v>
      </c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7"/>
    </row>
    <row r="42" spans="1:13" ht="12.75" customHeight="1" x14ac:dyDescent="0.2">
      <c r="A42" s="88"/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90"/>
    </row>
    <row r="43" spans="1:13" ht="12.75" customHeight="1" x14ac:dyDescent="0.2">
      <c r="A43" s="91"/>
      <c r="B43" s="92"/>
      <c r="C43" s="92"/>
      <c r="D43" s="92"/>
      <c r="E43" s="92"/>
      <c r="F43" s="92"/>
      <c r="G43" s="92"/>
      <c r="H43" s="92"/>
      <c r="I43" s="92"/>
      <c r="J43" s="92"/>
      <c r="K43" s="92"/>
      <c r="L43" s="92"/>
      <c r="M43" s="93"/>
    </row>
  </sheetData>
  <mergeCells count="3">
    <mergeCell ref="A41:M43"/>
    <mergeCell ref="A1:M2"/>
    <mergeCell ref="A3:M4"/>
  </mergeCells>
  <phoneticPr fontId="5" type="noConversion"/>
  <conditionalFormatting sqref="D11:G14 I11:M14 I23:M39 D24:G39 D23 G23">
    <cfRule type="cellIs" dxfId="269" priority="6" stopIfTrue="1" operator="equal">
      <formula>0</formula>
    </cfRule>
  </conditionalFormatting>
  <conditionalFormatting sqref="H23:H39">
    <cfRule type="cellIs" dxfId="268" priority="5" stopIfTrue="1" operator="equal">
      <formula>0</formula>
    </cfRule>
  </conditionalFormatting>
  <conditionalFormatting sqref="D17:D20 F17:F20 H17:H20 J17:J20 L17:L20">
    <cfRule type="cellIs" dxfId="267" priority="4" stopIfTrue="1" operator="equal">
      <formula>0</formula>
    </cfRule>
  </conditionalFormatting>
  <conditionalFormatting sqref="E17:E20 G17:G20 I17:I20 K17:K20">
    <cfRule type="cellIs" dxfId="266" priority="3" stopIfTrue="1" operator="equal">
      <formula>0</formula>
    </cfRule>
  </conditionalFormatting>
  <conditionalFormatting sqref="E23:F23">
    <cfRule type="cellIs" dxfId="265" priority="2" stopIfTrue="1" operator="equal">
      <formula>0</formula>
    </cfRule>
  </conditionalFormatting>
  <conditionalFormatting sqref="M17:M20">
    <cfRule type="cellIs" dxfId="264" priority="1" stopIfTrue="1" operator="equal">
      <formula>0</formula>
    </cfRule>
  </conditionalFormatting>
  <printOptions gridLines="1"/>
  <pageMargins left="0.75" right="0.75" top="1" bottom="1" header="0.5" footer="0.5"/>
  <pageSetup scale="88" orientation="landscape" r:id="rId1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0">
    <pageSetUpPr fitToPage="1"/>
  </sheetPr>
  <dimension ref="A1:M43"/>
  <sheetViews>
    <sheetView topLeftCell="A7" workbookViewId="0">
      <selection activeCell="N1" sqref="N1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7" width="5.42578125" customWidth="1"/>
    <col min="8" max="8" width="5.42578125" bestFit="1" customWidth="1"/>
    <col min="9" max="9" width="5.42578125" customWidth="1"/>
    <col min="10" max="10" width="8.5703125" bestFit="1" customWidth="1"/>
    <col min="11" max="11" width="6" bestFit="1" customWidth="1"/>
    <col min="12" max="12" width="8.42578125" bestFit="1" customWidth="1"/>
    <col min="13" max="13" width="7.5703125" bestFit="1" customWidth="1"/>
  </cols>
  <sheetData>
    <row r="1" spans="1:13" ht="12.75" customHeight="1" x14ac:dyDescent="0.2">
      <c r="A1" s="94" t="s">
        <v>94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</row>
    <row r="2" spans="1:13" s="1" customFormat="1" ht="12.75" customHeight="1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</row>
    <row r="3" spans="1:13" s="4" customFormat="1" ht="15.75" customHeight="1" x14ac:dyDescent="0.2">
      <c r="A3" s="96" t="s">
        <v>47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8"/>
    </row>
    <row r="4" spans="1:13" s="4" customFormat="1" ht="15.75" customHeight="1" x14ac:dyDescent="0.2">
      <c r="A4" s="99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1"/>
    </row>
    <row r="5" spans="1:13" s="4" customFormat="1" ht="11.25" customHeight="1" x14ac:dyDescent="0.2">
      <c r="A5" s="8"/>
      <c r="B5" s="9"/>
      <c r="C5" s="9" t="s">
        <v>0</v>
      </c>
      <c r="D5" s="9"/>
      <c r="E5" s="9"/>
      <c r="F5" s="9"/>
      <c r="G5" s="9"/>
      <c r="H5" s="9"/>
      <c r="I5" s="9"/>
      <c r="J5" s="9" t="s">
        <v>1</v>
      </c>
      <c r="K5" s="9"/>
      <c r="L5" s="9"/>
      <c r="M5" s="10"/>
    </row>
    <row r="6" spans="1:13" s="4" customFormat="1" ht="11.25" customHeight="1" x14ac:dyDescent="0.2">
      <c r="A6" s="8"/>
      <c r="B6" s="9" t="s">
        <v>2</v>
      </c>
      <c r="C6" s="11" t="s">
        <v>49</v>
      </c>
      <c r="D6" s="9"/>
      <c r="E6" s="9" t="s">
        <v>3</v>
      </c>
      <c r="F6" s="9" t="s">
        <v>3</v>
      </c>
      <c r="G6" s="9" t="s">
        <v>3</v>
      </c>
      <c r="H6" s="9"/>
      <c r="I6" s="9"/>
      <c r="J6" s="9" t="s">
        <v>4</v>
      </c>
      <c r="K6" s="9" t="s">
        <v>5</v>
      </c>
      <c r="L6" s="9"/>
      <c r="M6" s="10"/>
    </row>
    <row r="7" spans="1:13" s="5" customFormat="1" ht="12" x14ac:dyDescent="0.2">
      <c r="A7" s="12"/>
      <c r="B7" s="13" t="s">
        <v>48</v>
      </c>
      <c r="C7" s="13" t="s">
        <v>6</v>
      </c>
      <c r="D7" s="14" t="s">
        <v>45</v>
      </c>
      <c r="E7" s="15" t="s">
        <v>51</v>
      </c>
      <c r="F7" s="14" t="s">
        <v>7</v>
      </c>
      <c r="G7" s="14" t="s">
        <v>8</v>
      </c>
      <c r="H7" s="14" t="s">
        <v>9</v>
      </c>
      <c r="I7" s="14" t="s">
        <v>10</v>
      </c>
      <c r="J7" s="14" t="s">
        <v>11</v>
      </c>
      <c r="K7" s="14" t="s">
        <v>12</v>
      </c>
      <c r="L7" s="14" t="s">
        <v>13</v>
      </c>
      <c r="M7" s="16" t="s">
        <v>14</v>
      </c>
    </row>
    <row r="8" spans="1:13" s="5" customFormat="1" ht="12" x14ac:dyDescent="0.2">
      <c r="A8" s="17" t="s">
        <v>46</v>
      </c>
      <c r="B8" s="77">
        <f>(SUM(B23:B39))+B15+B21</f>
        <v>5</v>
      </c>
      <c r="C8" s="78">
        <f>(B8/$B$40)*1000</f>
        <v>3.2467532467532472</v>
      </c>
      <c r="D8" s="77">
        <f t="shared" ref="D8:M8" si="0">(SUM(D23:D39))+D15+D21</f>
        <v>1</v>
      </c>
      <c r="E8" s="77">
        <f t="shared" si="0"/>
        <v>1</v>
      </c>
      <c r="F8" s="77">
        <f t="shared" si="0"/>
        <v>1</v>
      </c>
      <c r="G8" s="77">
        <f t="shared" si="0"/>
        <v>3</v>
      </c>
      <c r="H8" s="77">
        <f t="shared" si="0"/>
        <v>5</v>
      </c>
      <c r="I8" s="77">
        <f t="shared" si="0"/>
        <v>0</v>
      </c>
      <c r="J8" s="77">
        <f t="shared" si="0"/>
        <v>0</v>
      </c>
      <c r="K8" s="77">
        <f t="shared" si="0"/>
        <v>0</v>
      </c>
      <c r="L8" s="77">
        <f t="shared" si="0"/>
        <v>0</v>
      </c>
      <c r="M8" s="79">
        <f t="shared" si="0"/>
        <v>0</v>
      </c>
    </row>
    <row r="9" spans="1:13" s="5" customFormat="1" ht="12" x14ac:dyDescent="0.2">
      <c r="A9" s="17"/>
      <c r="B9" s="18"/>
      <c r="C9" s="19"/>
      <c r="D9" s="18"/>
      <c r="E9" s="18"/>
      <c r="F9" s="18"/>
      <c r="G9" s="18"/>
      <c r="H9" s="18"/>
      <c r="I9" s="18"/>
      <c r="J9" s="18"/>
      <c r="K9" s="18"/>
      <c r="L9" s="18"/>
      <c r="M9" s="38"/>
    </row>
    <row r="10" spans="1:13" s="2" customFormat="1" ht="12" x14ac:dyDescent="0.2">
      <c r="A10" s="20" t="s">
        <v>15</v>
      </c>
      <c r="B10" s="21"/>
      <c r="C10" s="22"/>
      <c r="D10" s="37"/>
      <c r="E10" s="18"/>
      <c r="F10" s="18"/>
      <c r="G10" s="18"/>
      <c r="H10" s="37"/>
      <c r="I10" s="37"/>
      <c r="J10" s="37"/>
      <c r="K10" s="37"/>
      <c r="L10" s="37"/>
      <c r="M10" s="39"/>
    </row>
    <row r="11" spans="1:13" s="2" customFormat="1" x14ac:dyDescent="0.2">
      <c r="A11" s="23" t="s">
        <v>16</v>
      </c>
      <c r="B11" s="18">
        <f>SUM(E11:G11)</f>
        <v>0</v>
      </c>
      <c r="C11" s="19">
        <f>(B11/$B$40)*1000</f>
        <v>0</v>
      </c>
      <c r="D11" s="40"/>
      <c r="E11" s="40"/>
      <c r="F11" s="40"/>
      <c r="G11" s="40"/>
      <c r="H11" s="40"/>
      <c r="I11" s="53"/>
      <c r="J11" s="53"/>
      <c r="K11" s="53"/>
      <c r="L11" s="53"/>
      <c r="M11" s="51"/>
    </row>
    <row r="12" spans="1:13" s="2" customFormat="1" x14ac:dyDescent="0.2">
      <c r="A12" s="23" t="s">
        <v>17</v>
      </c>
      <c r="B12" s="18">
        <f>SUM(E12:G12)</f>
        <v>0</v>
      </c>
      <c r="C12" s="19">
        <f>(B12/$B$40)*1000</f>
        <v>0</v>
      </c>
      <c r="D12" s="41"/>
      <c r="E12" s="41"/>
      <c r="F12" s="41"/>
      <c r="G12" s="41"/>
      <c r="H12" s="41"/>
      <c r="I12" s="54"/>
      <c r="J12" s="54"/>
      <c r="K12" s="54"/>
      <c r="L12" s="54"/>
      <c r="M12" s="52"/>
    </row>
    <row r="13" spans="1:13" s="2" customFormat="1" x14ac:dyDescent="0.2">
      <c r="A13" s="23" t="s">
        <v>19</v>
      </c>
      <c r="B13" s="18">
        <f>SUM(E13:G13)</f>
        <v>2</v>
      </c>
      <c r="C13" s="19">
        <f>(B13/$B$40)*1000</f>
        <v>1.2987012987012987</v>
      </c>
      <c r="D13" s="41"/>
      <c r="E13" s="41">
        <v>1</v>
      </c>
      <c r="F13" s="41"/>
      <c r="G13" s="41">
        <v>1</v>
      </c>
      <c r="H13" s="41">
        <v>2</v>
      </c>
      <c r="I13" s="54"/>
      <c r="J13" s="54"/>
      <c r="K13" s="54"/>
      <c r="L13" s="54"/>
      <c r="M13" s="52"/>
    </row>
    <row r="14" spans="1:13" s="2" customFormat="1" x14ac:dyDescent="0.2">
      <c r="A14" s="23" t="s">
        <v>20</v>
      </c>
      <c r="B14" s="18">
        <f>SUM(E14:G14)</f>
        <v>0</v>
      </c>
      <c r="C14" s="19">
        <f>(B14/$B$40)*1000</f>
        <v>0</v>
      </c>
      <c r="D14" s="41"/>
      <c r="E14" s="41"/>
      <c r="F14" s="41"/>
      <c r="G14" s="41"/>
      <c r="H14" s="41"/>
      <c r="I14" s="54"/>
      <c r="J14" s="54"/>
      <c r="K14" s="54"/>
      <c r="L14" s="54"/>
      <c r="M14" s="52"/>
    </row>
    <row r="15" spans="1:13" s="6" customFormat="1" ht="12" x14ac:dyDescent="0.2">
      <c r="A15" s="80" t="s">
        <v>21</v>
      </c>
      <c r="B15" s="83">
        <f>SUM(B11:B14)</f>
        <v>2</v>
      </c>
      <c r="C15" s="78">
        <f>(B15/B40)*1000</f>
        <v>1.2987012987012987</v>
      </c>
      <c r="D15" s="83">
        <f t="shared" ref="D15:M15" si="1">SUM(D11:D14)</f>
        <v>0</v>
      </c>
      <c r="E15" s="83">
        <f t="shared" si="1"/>
        <v>1</v>
      </c>
      <c r="F15" s="83">
        <f t="shared" si="1"/>
        <v>0</v>
      </c>
      <c r="G15" s="83">
        <f t="shared" si="1"/>
        <v>1</v>
      </c>
      <c r="H15" s="83">
        <f t="shared" si="1"/>
        <v>2</v>
      </c>
      <c r="I15" s="83">
        <f t="shared" si="1"/>
        <v>0</v>
      </c>
      <c r="J15" s="83">
        <f t="shared" si="1"/>
        <v>0</v>
      </c>
      <c r="K15" s="83">
        <f t="shared" si="1"/>
        <v>0</v>
      </c>
      <c r="L15" s="83">
        <f t="shared" si="1"/>
        <v>0</v>
      </c>
      <c r="M15" s="84">
        <f t="shared" si="1"/>
        <v>0</v>
      </c>
    </row>
    <row r="16" spans="1:13" s="6" customFormat="1" ht="12" x14ac:dyDescent="0.2">
      <c r="A16" s="24" t="s">
        <v>22</v>
      </c>
      <c r="B16" s="36"/>
      <c r="C16" s="25"/>
      <c r="D16" s="36"/>
      <c r="E16" s="36"/>
      <c r="F16" s="36"/>
      <c r="G16" s="36"/>
      <c r="H16" s="36"/>
      <c r="I16" s="36"/>
      <c r="J16" s="36"/>
      <c r="K16" s="36"/>
      <c r="L16" s="36"/>
      <c r="M16" s="42"/>
    </row>
    <row r="17" spans="1:13" s="2" customFormat="1" x14ac:dyDescent="0.2">
      <c r="A17" s="23" t="s">
        <v>23</v>
      </c>
      <c r="B17" s="18">
        <f>SUM(E17:G17)</f>
        <v>0</v>
      </c>
      <c r="C17" s="19">
        <f>(B17/$B$40)*1000</f>
        <v>0</v>
      </c>
      <c r="D17" s="41"/>
      <c r="E17" s="41"/>
      <c r="F17" s="41"/>
      <c r="G17" s="41"/>
      <c r="H17" s="41"/>
      <c r="I17" s="41"/>
      <c r="J17" s="41"/>
      <c r="K17" s="41"/>
      <c r="L17" s="41"/>
      <c r="M17" s="49"/>
    </row>
    <row r="18" spans="1:13" s="2" customFormat="1" x14ac:dyDescent="0.2">
      <c r="A18" s="23" t="s">
        <v>24</v>
      </c>
      <c r="B18" s="18">
        <f>SUM(E18:G18)</f>
        <v>1</v>
      </c>
      <c r="C18" s="19">
        <f>(B18/$B$40)*1000</f>
        <v>0.64935064935064934</v>
      </c>
      <c r="D18" s="41"/>
      <c r="E18" s="41"/>
      <c r="F18" s="41">
        <v>1</v>
      </c>
      <c r="G18" s="41"/>
      <c r="H18" s="41">
        <v>1</v>
      </c>
      <c r="I18" s="41"/>
      <c r="J18" s="41"/>
      <c r="K18" s="41"/>
      <c r="L18" s="41"/>
      <c r="M18" s="49"/>
    </row>
    <row r="19" spans="1:13" s="2" customFormat="1" x14ac:dyDescent="0.2">
      <c r="A19" s="23" t="s">
        <v>25</v>
      </c>
      <c r="B19" s="18">
        <f>SUM(E19:G19)</f>
        <v>1</v>
      </c>
      <c r="C19" s="19">
        <f>(B19/$B$40)*1000</f>
        <v>0.64935064935064934</v>
      </c>
      <c r="D19" s="41">
        <v>1</v>
      </c>
      <c r="E19" s="41"/>
      <c r="F19" s="41"/>
      <c r="G19" s="41">
        <v>1</v>
      </c>
      <c r="H19" s="41">
        <v>1</v>
      </c>
      <c r="I19" s="41"/>
      <c r="J19" s="41"/>
      <c r="K19" s="41"/>
      <c r="L19" s="41"/>
      <c r="M19" s="49"/>
    </row>
    <row r="20" spans="1:13" s="2" customFormat="1" x14ac:dyDescent="0.2">
      <c r="A20" s="23" t="s">
        <v>26</v>
      </c>
      <c r="B20" s="18">
        <f>SUM(E20:G20)</f>
        <v>0</v>
      </c>
      <c r="C20" s="19">
        <f>(B20/$B$40)*1000</f>
        <v>0</v>
      </c>
      <c r="D20" s="41"/>
      <c r="E20" s="41"/>
      <c r="F20" s="41"/>
      <c r="G20" s="41"/>
      <c r="H20" s="41"/>
      <c r="I20" s="41"/>
      <c r="J20" s="41"/>
      <c r="K20" s="41"/>
      <c r="L20" s="41"/>
      <c r="M20" s="49"/>
    </row>
    <row r="21" spans="1:13" s="2" customFormat="1" ht="12" x14ac:dyDescent="0.2">
      <c r="A21" s="80" t="s">
        <v>27</v>
      </c>
      <c r="B21" s="77">
        <f>SUM(B17:B20)</f>
        <v>2</v>
      </c>
      <c r="C21" s="78">
        <f>(B21/$B$40)*1000</f>
        <v>1.2987012987012987</v>
      </c>
      <c r="D21" s="83">
        <f>SUM(D17:D20)</f>
        <v>1</v>
      </c>
      <c r="E21" s="83">
        <f t="shared" ref="E21:M21" si="2">SUM(E17:E20)</f>
        <v>0</v>
      </c>
      <c r="F21" s="83">
        <f t="shared" si="2"/>
        <v>1</v>
      </c>
      <c r="G21" s="83">
        <f t="shared" si="2"/>
        <v>1</v>
      </c>
      <c r="H21" s="83">
        <f t="shared" si="2"/>
        <v>2</v>
      </c>
      <c r="I21" s="83">
        <f t="shared" si="2"/>
        <v>0</v>
      </c>
      <c r="J21" s="83">
        <f t="shared" si="2"/>
        <v>0</v>
      </c>
      <c r="K21" s="83">
        <f t="shared" si="2"/>
        <v>0</v>
      </c>
      <c r="L21" s="83">
        <f t="shared" si="2"/>
        <v>0</v>
      </c>
      <c r="M21" s="84">
        <f t="shared" si="2"/>
        <v>0</v>
      </c>
    </row>
    <row r="22" spans="1:13" s="2" customFormat="1" ht="12" x14ac:dyDescent="0.2">
      <c r="A22" s="20" t="s">
        <v>28</v>
      </c>
      <c r="B22" s="37"/>
      <c r="C22" s="22"/>
      <c r="D22" s="18"/>
      <c r="E22" s="18"/>
      <c r="F22" s="18"/>
      <c r="G22" s="18"/>
      <c r="H22" s="18"/>
      <c r="I22" s="37"/>
      <c r="J22" s="37"/>
      <c r="K22" s="37"/>
      <c r="L22" s="37"/>
      <c r="M22" s="39"/>
    </row>
    <row r="23" spans="1:13" s="2" customFormat="1" x14ac:dyDescent="0.2">
      <c r="A23" s="26" t="s">
        <v>29</v>
      </c>
      <c r="B23" s="18">
        <f>SUM(E23:G23)</f>
        <v>1</v>
      </c>
      <c r="C23" s="19">
        <f t="shared" ref="C23:C39" si="3">(B23/$B$40)*1000</f>
        <v>0.64935064935064934</v>
      </c>
      <c r="D23" s="40"/>
      <c r="E23" s="40"/>
      <c r="F23" s="40"/>
      <c r="G23" s="40">
        <v>1</v>
      </c>
      <c r="H23" s="40">
        <v>1</v>
      </c>
      <c r="I23" s="40"/>
      <c r="J23" s="40"/>
      <c r="K23" s="40"/>
      <c r="L23" s="40"/>
      <c r="M23" s="48"/>
    </row>
    <row r="24" spans="1:13" s="2" customFormat="1" x14ac:dyDescent="0.2">
      <c r="A24" s="26" t="s">
        <v>30</v>
      </c>
      <c r="B24" s="18">
        <f t="shared" ref="B24:B39" si="4">SUM(E24:G24)</f>
        <v>0</v>
      </c>
      <c r="C24" s="19">
        <f t="shared" si="3"/>
        <v>0</v>
      </c>
      <c r="D24" s="41"/>
      <c r="E24" s="54"/>
      <c r="F24" s="54"/>
      <c r="G24" s="41"/>
      <c r="H24" s="41"/>
      <c r="I24" s="41"/>
      <c r="J24" s="41"/>
      <c r="K24" s="41"/>
      <c r="L24" s="41"/>
      <c r="M24" s="49"/>
    </row>
    <row r="25" spans="1:13" s="2" customFormat="1" x14ac:dyDescent="0.2">
      <c r="A25" s="26" t="s">
        <v>31</v>
      </c>
      <c r="B25" s="18">
        <f t="shared" si="4"/>
        <v>0</v>
      </c>
      <c r="C25" s="19">
        <f t="shared" si="3"/>
        <v>0</v>
      </c>
      <c r="D25" s="41"/>
      <c r="E25" s="54"/>
      <c r="F25" s="54"/>
      <c r="G25" s="41"/>
      <c r="H25" s="41"/>
      <c r="I25" s="41"/>
      <c r="J25" s="41"/>
      <c r="K25" s="41"/>
      <c r="L25" s="41"/>
      <c r="M25" s="49"/>
    </row>
    <row r="26" spans="1:13" s="2" customFormat="1" x14ac:dyDescent="0.2">
      <c r="A26" s="26" t="s">
        <v>32</v>
      </c>
      <c r="B26" s="18">
        <f t="shared" si="4"/>
        <v>0</v>
      </c>
      <c r="C26" s="19">
        <f t="shared" si="3"/>
        <v>0</v>
      </c>
      <c r="D26" s="41"/>
      <c r="E26" s="54"/>
      <c r="F26" s="54"/>
      <c r="G26" s="41"/>
      <c r="H26" s="41"/>
      <c r="I26" s="41"/>
      <c r="J26" s="41"/>
      <c r="K26" s="41"/>
      <c r="L26" s="41"/>
      <c r="M26" s="49"/>
    </row>
    <row r="27" spans="1:13" s="2" customFormat="1" x14ac:dyDescent="0.2">
      <c r="A27" s="26" t="s">
        <v>33</v>
      </c>
      <c r="B27" s="18">
        <f t="shared" si="4"/>
        <v>0</v>
      </c>
      <c r="C27" s="19">
        <f t="shared" si="3"/>
        <v>0</v>
      </c>
      <c r="D27" s="41"/>
      <c r="E27" s="54"/>
      <c r="F27" s="54"/>
      <c r="G27" s="41"/>
      <c r="H27" s="41"/>
      <c r="I27" s="41"/>
      <c r="J27" s="41"/>
      <c r="K27" s="41"/>
      <c r="L27" s="41"/>
      <c r="M27" s="49"/>
    </row>
    <row r="28" spans="1:13" s="2" customFormat="1" x14ac:dyDescent="0.2">
      <c r="A28" s="26" t="s">
        <v>34</v>
      </c>
      <c r="B28" s="18">
        <f t="shared" si="4"/>
        <v>0</v>
      </c>
      <c r="C28" s="19">
        <f t="shared" si="3"/>
        <v>0</v>
      </c>
      <c r="D28" s="41"/>
      <c r="E28" s="54"/>
      <c r="F28" s="54"/>
      <c r="G28" s="41"/>
      <c r="H28" s="41"/>
      <c r="I28" s="41"/>
      <c r="J28" s="41"/>
      <c r="K28" s="41"/>
      <c r="L28" s="41"/>
      <c r="M28" s="49"/>
    </row>
    <row r="29" spans="1:13" s="2" customFormat="1" x14ac:dyDescent="0.2">
      <c r="A29" s="26" t="s">
        <v>35</v>
      </c>
      <c r="B29" s="18">
        <f t="shared" si="4"/>
        <v>0</v>
      </c>
      <c r="C29" s="19">
        <f t="shared" si="3"/>
        <v>0</v>
      </c>
      <c r="D29" s="41"/>
      <c r="E29" s="54"/>
      <c r="F29" s="54"/>
      <c r="G29" s="41"/>
      <c r="H29" s="41"/>
      <c r="I29" s="41"/>
      <c r="J29" s="41"/>
      <c r="K29" s="41"/>
      <c r="L29" s="41"/>
      <c r="M29" s="49"/>
    </row>
    <row r="30" spans="1:13" s="2" customFormat="1" x14ac:dyDescent="0.2">
      <c r="A30" s="26" t="s">
        <v>36</v>
      </c>
      <c r="B30" s="18">
        <f t="shared" si="4"/>
        <v>0</v>
      </c>
      <c r="C30" s="19">
        <f t="shared" si="3"/>
        <v>0</v>
      </c>
      <c r="D30" s="41"/>
      <c r="E30" s="54"/>
      <c r="F30" s="54"/>
      <c r="G30" s="41"/>
      <c r="H30" s="41"/>
      <c r="I30" s="41"/>
      <c r="J30" s="41"/>
      <c r="K30" s="41"/>
      <c r="L30" s="41"/>
      <c r="M30" s="49"/>
    </row>
    <row r="31" spans="1:13" s="2" customFormat="1" x14ac:dyDescent="0.2">
      <c r="A31" s="26" t="s">
        <v>37</v>
      </c>
      <c r="B31" s="18">
        <f t="shared" si="4"/>
        <v>0</v>
      </c>
      <c r="C31" s="19">
        <f t="shared" si="3"/>
        <v>0</v>
      </c>
      <c r="D31" s="41"/>
      <c r="E31" s="54"/>
      <c r="F31" s="54"/>
      <c r="G31" s="41"/>
      <c r="H31" s="41"/>
      <c r="I31" s="41"/>
      <c r="J31" s="41"/>
      <c r="K31" s="41"/>
      <c r="L31" s="41"/>
      <c r="M31" s="49"/>
    </row>
    <row r="32" spans="1:13" s="2" customFormat="1" x14ac:dyDescent="0.2">
      <c r="A32" s="26" t="s">
        <v>38</v>
      </c>
      <c r="B32" s="18">
        <f t="shared" si="4"/>
        <v>0</v>
      </c>
      <c r="C32" s="19">
        <f t="shared" si="3"/>
        <v>0</v>
      </c>
      <c r="D32" s="41"/>
      <c r="E32" s="54"/>
      <c r="F32" s="54"/>
      <c r="G32" s="41"/>
      <c r="H32" s="41"/>
      <c r="I32" s="41"/>
      <c r="J32" s="41"/>
      <c r="K32" s="41"/>
      <c r="L32" s="41"/>
      <c r="M32" s="49"/>
    </row>
    <row r="33" spans="1:13" s="2" customFormat="1" x14ac:dyDescent="0.2">
      <c r="A33" s="23" t="s">
        <v>18</v>
      </c>
      <c r="B33" s="18">
        <f t="shared" si="4"/>
        <v>0</v>
      </c>
      <c r="C33" s="19">
        <f>(B33/$B$40)*1000</f>
        <v>0</v>
      </c>
      <c r="D33" s="41"/>
      <c r="E33" s="54"/>
      <c r="F33" s="54"/>
      <c r="G33" s="41"/>
      <c r="H33" s="41"/>
      <c r="I33" s="41"/>
      <c r="J33" s="41"/>
      <c r="K33" s="41"/>
      <c r="L33" s="41"/>
      <c r="M33" s="49"/>
    </row>
    <row r="34" spans="1:13" s="2" customFormat="1" x14ac:dyDescent="0.2">
      <c r="A34" s="26" t="s">
        <v>39</v>
      </c>
      <c r="B34" s="18">
        <f t="shared" si="4"/>
        <v>0</v>
      </c>
      <c r="C34" s="19">
        <f t="shared" si="3"/>
        <v>0</v>
      </c>
      <c r="D34" s="41"/>
      <c r="E34" s="54"/>
      <c r="F34" s="54"/>
      <c r="G34" s="43"/>
      <c r="H34" s="41"/>
      <c r="I34" s="41"/>
      <c r="J34" s="41"/>
      <c r="K34" s="41"/>
      <c r="L34" s="41"/>
      <c r="M34" s="49"/>
    </row>
    <row r="35" spans="1:13" s="2" customFormat="1" x14ac:dyDescent="0.2">
      <c r="A35" s="26" t="s">
        <v>40</v>
      </c>
      <c r="B35" s="18">
        <f t="shared" si="4"/>
        <v>0</v>
      </c>
      <c r="C35" s="19">
        <f t="shared" si="3"/>
        <v>0</v>
      </c>
      <c r="D35" s="41"/>
      <c r="E35" s="54"/>
      <c r="F35" s="54"/>
      <c r="G35" s="43"/>
      <c r="H35" s="41"/>
      <c r="I35" s="41"/>
      <c r="J35" s="41"/>
      <c r="K35" s="41"/>
      <c r="L35" s="41"/>
      <c r="M35" s="49"/>
    </row>
    <row r="36" spans="1:13" s="2" customFormat="1" x14ac:dyDescent="0.2">
      <c r="A36" s="26" t="s">
        <v>41</v>
      </c>
      <c r="B36" s="18">
        <f t="shared" si="4"/>
        <v>0</v>
      </c>
      <c r="C36" s="19">
        <f t="shared" si="3"/>
        <v>0</v>
      </c>
      <c r="D36" s="41"/>
      <c r="E36" s="54"/>
      <c r="F36" s="54"/>
      <c r="G36" s="43"/>
      <c r="H36" s="41"/>
      <c r="I36" s="41"/>
      <c r="J36" s="41"/>
      <c r="K36" s="41"/>
      <c r="L36" s="41"/>
      <c r="M36" s="49"/>
    </row>
    <row r="37" spans="1:13" s="2" customFormat="1" x14ac:dyDescent="0.2">
      <c r="A37" s="26" t="s">
        <v>42</v>
      </c>
      <c r="B37" s="18">
        <f t="shared" si="4"/>
        <v>0</v>
      </c>
      <c r="C37" s="19">
        <f t="shared" si="3"/>
        <v>0</v>
      </c>
      <c r="D37" s="41"/>
      <c r="E37" s="54"/>
      <c r="F37" s="54"/>
      <c r="G37" s="43"/>
      <c r="H37" s="41"/>
      <c r="I37" s="41"/>
      <c r="J37" s="41"/>
      <c r="K37" s="41"/>
      <c r="L37" s="41"/>
      <c r="M37" s="49"/>
    </row>
    <row r="38" spans="1:13" s="2" customFormat="1" x14ac:dyDescent="0.2">
      <c r="A38" s="26" t="s">
        <v>43</v>
      </c>
      <c r="B38" s="18">
        <f t="shared" si="4"/>
        <v>0</v>
      </c>
      <c r="C38" s="19">
        <f t="shared" si="3"/>
        <v>0</v>
      </c>
      <c r="D38" s="41"/>
      <c r="E38" s="54"/>
      <c r="F38" s="54"/>
      <c r="G38" s="43"/>
      <c r="H38" s="41"/>
      <c r="I38" s="41"/>
      <c r="J38" s="41"/>
      <c r="K38" s="41"/>
      <c r="L38" s="41"/>
      <c r="M38" s="49"/>
    </row>
    <row r="39" spans="1:13" s="2" customFormat="1" x14ac:dyDescent="0.2">
      <c r="A39" s="26" t="s">
        <v>44</v>
      </c>
      <c r="B39" s="18">
        <f t="shared" si="4"/>
        <v>0</v>
      </c>
      <c r="C39" s="19">
        <f t="shared" si="3"/>
        <v>0</v>
      </c>
      <c r="D39" s="41"/>
      <c r="E39" s="54"/>
      <c r="F39" s="54"/>
      <c r="G39" s="41"/>
      <c r="H39" s="41"/>
      <c r="I39" s="41"/>
      <c r="J39" s="41"/>
      <c r="K39" s="41"/>
      <c r="L39" s="41"/>
      <c r="M39" s="50"/>
    </row>
    <row r="40" spans="1:13" s="3" customFormat="1" ht="12" x14ac:dyDescent="0.2">
      <c r="A40" s="27" t="s">
        <v>52</v>
      </c>
      <c r="B40" s="28">
        <f>SUM(E40:G40)</f>
        <v>1540</v>
      </c>
      <c r="C40" s="29"/>
      <c r="D40" s="28">
        <v>751</v>
      </c>
      <c r="E40" s="28">
        <v>648</v>
      </c>
      <c r="F40" s="28">
        <v>452</v>
      </c>
      <c r="G40" s="28">
        <v>440</v>
      </c>
      <c r="H40" s="28">
        <v>1459</v>
      </c>
      <c r="I40" s="28">
        <v>34</v>
      </c>
      <c r="J40" s="28">
        <v>24</v>
      </c>
      <c r="K40" s="28">
        <v>23</v>
      </c>
      <c r="L40" s="28"/>
      <c r="M40" s="30">
        <v>58</v>
      </c>
    </row>
    <row r="41" spans="1:13" ht="12.75" customHeight="1" x14ac:dyDescent="0.2">
      <c r="A41" s="85" t="s">
        <v>53</v>
      </c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7"/>
    </row>
    <row r="42" spans="1:13" ht="12.75" customHeight="1" x14ac:dyDescent="0.2">
      <c r="A42" s="88"/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90"/>
    </row>
    <row r="43" spans="1:13" ht="12.75" customHeight="1" x14ac:dyDescent="0.2">
      <c r="A43" s="91"/>
      <c r="B43" s="92"/>
      <c r="C43" s="92"/>
      <c r="D43" s="92"/>
      <c r="E43" s="92"/>
      <c r="F43" s="92"/>
      <c r="G43" s="92"/>
      <c r="H43" s="92"/>
      <c r="I43" s="92"/>
      <c r="J43" s="92"/>
      <c r="K43" s="92"/>
      <c r="L43" s="92"/>
      <c r="M43" s="93"/>
    </row>
  </sheetData>
  <mergeCells count="3">
    <mergeCell ref="A41:M43"/>
    <mergeCell ref="A1:M2"/>
    <mergeCell ref="A3:M4"/>
  </mergeCells>
  <phoneticPr fontId="5" type="noConversion"/>
  <conditionalFormatting sqref="D11:G14 I11:M14 I23:M39 D24:G39 D23 G23">
    <cfRule type="cellIs" dxfId="263" priority="6" stopIfTrue="1" operator="equal">
      <formula>0</formula>
    </cfRule>
  </conditionalFormatting>
  <conditionalFormatting sqref="H23:H39">
    <cfRule type="cellIs" dxfId="262" priority="5" stopIfTrue="1" operator="equal">
      <formula>0</formula>
    </cfRule>
  </conditionalFormatting>
  <conditionalFormatting sqref="D17:D20 F17:F20 H17:H20 J17:J20 L17:L20">
    <cfRule type="cellIs" dxfId="261" priority="4" stopIfTrue="1" operator="equal">
      <formula>0</formula>
    </cfRule>
  </conditionalFormatting>
  <conditionalFormatting sqref="E17:E20 G17:G20 I17:I20 K17:K20">
    <cfRule type="cellIs" dxfId="260" priority="3" stopIfTrue="1" operator="equal">
      <formula>0</formula>
    </cfRule>
  </conditionalFormatting>
  <conditionalFormatting sqref="E23:F23">
    <cfRule type="cellIs" dxfId="259" priority="2" stopIfTrue="1" operator="equal">
      <formula>0</formula>
    </cfRule>
  </conditionalFormatting>
  <conditionalFormatting sqref="M17:M20">
    <cfRule type="cellIs" dxfId="258" priority="1" stopIfTrue="1" operator="equal">
      <formula>0</formula>
    </cfRule>
  </conditionalFormatting>
  <printOptions gridLines="1"/>
  <pageMargins left="0.75" right="0.75" top="1" bottom="1" header="0.5" footer="0.5"/>
  <pageSetup scale="88" orientation="landscape" r:id="rId1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1">
    <pageSetUpPr fitToPage="1"/>
  </sheetPr>
  <dimension ref="A1:M43"/>
  <sheetViews>
    <sheetView topLeftCell="A10" workbookViewId="0">
      <selection activeCell="N1" sqref="N1"/>
    </sheetView>
  </sheetViews>
  <sheetFormatPr defaultRowHeight="12.75" x14ac:dyDescent="0.2"/>
  <cols>
    <col min="1" max="1" width="41.5703125" bestFit="1" customWidth="1"/>
    <col min="2" max="2" width="7.7109375" bestFit="1" customWidth="1"/>
    <col min="3" max="3" width="10" bestFit="1" customWidth="1"/>
    <col min="4" max="4" width="6.85546875" bestFit="1" customWidth="1"/>
    <col min="5" max="9" width="6.42578125" bestFit="1" customWidth="1"/>
    <col min="10" max="10" width="8.5703125" bestFit="1" customWidth="1"/>
    <col min="11" max="11" width="6" bestFit="1" customWidth="1"/>
    <col min="12" max="12" width="8.42578125" bestFit="1" customWidth="1"/>
    <col min="13" max="13" width="7.5703125" bestFit="1" customWidth="1"/>
  </cols>
  <sheetData>
    <row r="1" spans="1:13" ht="12.75" customHeight="1" x14ac:dyDescent="0.2">
      <c r="A1" s="94" t="s">
        <v>95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</row>
    <row r="2" spans="1:13" s="1" customFormat="1" ht="12.75" customHeight="1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</row>
    <row r="3" spans="1:13" s="4" customFormat="1" ht="15.75" customHeight="1" x14ac:dyDescent="0.2">
      <c r="A3" s="96" t="s">
        <v>47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8"/>
    </row>
    <row r="4" spans="1:13" s="4" customFormat="1" ht="15.75" customHeight="1" x14ac:dyDescent="0.2">
      <c r="A4" s="99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1"/>
    </row>
    <row r="5" spans="1:13" s="4" customFormat="1" ht="11.25" customHeight="1" x14ac:dyDescent="0.2">
      <c r="A5" s="8"/>
      <c r="B5" s="9"/>
      <c r="C5" s="9" t="s">
        <v>0</v>
      </c>
      <c r="D5" s="9"/>
      <c r="E5" s="9"/>
      <c r="F5" s="9"/>
      <c r="G5" s="9"/>
      <c r="H5" s="9"/>
      <c r="I5" s="9"/>
      <c r="J5" s="9" t="s">
        <v>1</v>
      </c>
      <c r="K5" s="9"/>
      <c r="L5" s="9"/>
      <c r="M5" s="10"/>
    </row>
    <row r="6" spans="1:13" s="4" customFormat="1" ht="11.25" customHeight="1" x14ac:dyDescent="0.2">
      <c r="A6" s="8"/>
      <c r="B6" s="9" t="s">
        <v>2</v>
      </c>
      <c r="C6" s="11" t="s">
        <v>49</v>
      </c>
      <c r="D6" s="9"/>
      <c r="E6" s="9" t="s">
        <v>3</v>
      </c>
      <c r="F6" s="9" t="s">
        <v>3</v>
      </c>
      <c r="G6" s="9" t="s">
        <v>3</v>
      </c>
      <c r="H6" s="9"/>
      <c r="I6" s="9"/>
      <c r="J6" s="9" t="s">
        <v>4</v>
      </c>
      <c r="K6" s="9" t="s">
        <v>5</v>
      </c>
      <c r="L6" s="9"/>
      <c r="M6" s="10"/>
    </row>
    <row r="7" spans="1:13" s="5" customFormat="1" ht="12" x14ac:dyDescent="0.2">
      <c r="A7" s="12"/>
      <c r="B7" s="13" t="s">
        <v>48</v>
      </c>
      <c r="C7" s="13" t="s">
        <v>6</v>
      </c>
      <c r="D7" s="14" t="s">
        <v>45</v>
      </c>
      <c r="E7" s="15" t="s">
        <v>51</v>
      </c>
      <c r="F7" s="14" t="s">
        <v>7</v>
      </c>
      <c r="G7" s="14" t="s">
        <v>8</v>
      </c>
      <c r="H7" s="14" t="s">
        <v>9</v>
      </c>
      <c r="I7" s="14" t="s">
        <v>10</v>
      </c>
      <c r="J7" s="14" t="s">
        <v>11</v>
      </c>
      <c r="K7" s="14" t="s">
        <v>12</v>
      </c>
      <c r="L7" s="14" t="s">
        <v>13</v>
      </c>
      <c r="M7" s="16" t="s">
        <v>14</v>
      </c>
    </row>
    <row r="8" spans="1:13" s="5" customFormat="1" ht="12" x14ac:dyDescent="0.2">
      <c r="A8" s="17" t="s">
        <v>46</v>
      </c>
      <c r="B8" s="77">
        <f>(SUM(B23:B39))+B15+B21</f>
        <v>985</v>
      </c>
      <c r="C8" s="78">
        <f>(B8/$B$40)*1000</f>
        <v>16.00663015746624</v>
      </c>
      <c r="D8" s="77">
        <f t="shared" ref="D8:M8" si="0">(SUM(D23:D39))+D15+D21</f>
        <v>370</v>
      </c>
      <c r="E8" s="77">
        <f t="shared" si="0"/>
        <v>95</v>
      </c>
      <c r="F8" s="77">
        <f t="shared" si="0"/>
        <v>349</v>
      </c>
      <c r="G8" s="77">
        <f t="shared" si="0"/>
        <v>541</v>
      </c>
      <c r="H8" s="77">
        <f t="shared" si="0"/>
        <v>467</v>
      </c>
      <c r="I8" s="77">
        <f t="shared" si="0"/>
        <v>452</v>
      </c>
      <c r="J8" s="77">
        <f t="shared" si="0"/>
        <v>4</v>
      </c>
      <c r="K8" s="77">
        <f t="shared" si="0"/>
        <v>3</v>
      </c>
      <c r="L8" s="77">
        <f t="shared" si="0"/>
        <v>59</v>
      </c>
      <c r="M8" s="79">
        <f t="shared" si="0"/>
        <v>52</v>
      </c>
    </row>
    <row r="9" spans="1:13" s="5" customFormat="1" ht="12" x14ac:dyDescent="0.2">
      <c r="A9" s="17"/>
      <c r="B9" s="18"/>
      <c r="C9" s="19"/>
      <c r="D9" s="18"/>
      <c r="E9" s="18"/>
      <c r="F9" s="18"/>
      <c r="G9" s="18"/>
      <c r="H9" s="18"/>
      <c r="I9" s="18"/>
      <c r="J9" s="18"/>
      <c r="K9" s="18"/>
      <c r="L9" s="18"/>
      <c r="M9" s="38"/>
    </row>
    <row r="10" spans="1:13" s="2" customFormat="1" ht="12" x14ac:dyDescent="0.2">
      <c r="A10" s="20" t="s">
        <v>15</v>
      </c>
      <c r="B10" s="21"/>
      <c r="C10" s="22"/>
      <c r="D10" s="37"/>
      <c r="E10" s="18"/>
      <c r="F10" s="18"/>
      <c r="G10" s="18"/>
      <c r="H10" s="37"/>
      <c r="I10" s="37"/>
      <c r="J10" s="37"/>
      <c r="K10" s="37"/>
      <c r="L10" s="37"/>
      <c r="M10" s="39"/>
    </row>
    <row r="11" spans="1:13" s="2" customFormat="1" x14ac:dyDescent="0.2">
      <c r="A11" s="23" t="s">
        <v>16</v>
      </c>
      <c r="B11" s="18">
        <f>SUM(E11:G11)</f>
        <v>36</v>
      </c>
      <c r="C11" s="19">
        <f>(B11/$B$40)*1000</f>
        <v>0.58501389407998439</v>
      </c>
      <c r="D11" s="40">
        <v>10</v>
      </c>
      <c r="E11" s="40">
        <v>9</v>
      </c>
      <c r="F11" s="40">
        <v>11</v>
      </c>
      <c r="G11" s="40">
        <v>16</v>
      </c>
      <c r="H11" s="40">
        <v>20</v>
      </c>
      <c r="I11" s="53">
        <v>16</v>
      </c>
      <c r="J11" s="53"/>
      <c r="K11" s="53"/>
      <c r="L11" s="53"/>
      <c r="M11" s="51">
        <v>3</v>
      </c>
    </row>
    <row r="12" spans="1:13" s="2" customFormat="1" x14ac:dyDescent="0.2">
      <c r="A12" s="23" t="s">
        <v>17</v>
      </c>
      <c r="B12" s="18">
        <f>SUM(E12:G12)</f>
        <v>0</v>
      </c>
      <c r="C12" s="19">
        <f>(B12/$B$40)*1000</f>
        <v>0</v>
      </c>
      <c r="D12" s="41"/>
      <c r="E12" s="41"/>
      <c r="F12" s="41"/>
      <c r="G12" s="41"/>
      <c r="H12" s="41"/>
      <c r="I12" s="54"/>
      <c r="J12" s="54"/>
      <c r="K12" s="54"/>
      <c r="L12" s="54"/>
      <c r="M12" s="52"/>
    </row>
    <row r="13" spans="1:13" s="2" customFormat="1" x14ac:dyDescent="0.2">
      <c r="A13" s="23" t="s">
        <v>19</v>
      </c>
      <c r="B13" s="18">
        <f>SUM(E13:G13)</f>
        <v>34</v>
      </c>
      <c r="C13" s="19">
        <f>(B13/$B$40)*1000</f>
        <v>0.55251312218665183</v>
      </c>
      <c r="D13" s="41">
        <v>1</v>
      </c>
      <c r="E13" s="41">
        <v>8</v>
      </c>
      <c r="F13" s="41">
        <v>18</v>
      </c>
      <c r="G13" s="41">
        <v>8</v>
      </c>
      <c r="H13" s="41">
        <v>26</v>
      </c>
      <c r="I13" s="54">
        <v>8</v>
      </c>
      <c r="J13" s="54"/>
      <c r="K13" s="54"/>
      <c r="L13" s="54"/>
      <c r="M13" s="52">
        <v>1</v>
      </c>
    </row>
    <row r="14" spans="1:13" s="2" customFormat="1" x14ac:dyDescent="0.2">
      <c r="A14" s="23" t="s">
        <v>20</v>
      </c>
      <c r="B14" s="18">
        <f>SUM(E14:G14)</f>
        <v>17</v>
      </c>
      <c r="C14" s="19">
        <f>(B14/$B$40)*1000</f>
        <v>0.27625656109332591</v>
      </c>
      <c r="D14" s="41">
        <v>2</v>
      </c>
      <c r="E14" s="41"/>
      <c r="F14" s="41">
        <v>10</v>
      </c>
      <c r="G14" s="41">
        <v>7</v>
      </c>
      <c r="H14" s="41">
        <v>3</v>
      </c>
      <c r="I14" s="54">
        <v>12</v>
      </c>
      <c r="J14" s="54"/>
      <c r="K14" s="54"/>
      <c r="L14" s="54">
        <v>2</v>
      </c>
      <c r="M14" s="52">
        <v>3</v>
      </c>
    </row>
    <row r="15" spans="1:13" s="6" customFormat="1" ht="12" x14ac:dyDescent="0.2">
      <c r="A15" s="80" t="s">
        <v>21</v>
      </c>
      <c r="B15" s="83">
        <f>SUM(B11:B14)</f>
        <v>87</v>
      </c>
      <c r="C15" s="78">
        <f>(B15/B40)*1000</f>
        <v>1.4137835773599623</v>
      </c>
      <c r="D15" s="83">
        <f t="shared" ref="D15:M15" si="1">SUM(D11:D14)</f>
        <v>13</v>
      </c>
      <c r="E15" s="83">
        <f t="shared" si="1"/>
        <v>17</v>
      </c>
      <c r="F15" s="83">
        <f t="shared" si="1"/>
        <v>39</v>
      </c>
      <c r="G15" s="83">
        <f t="shared" si="1"/>
        <v>31</v>
      </c>
      <c r="H15" s="83">
        <f t="shared" si="1"/>
        <v>49</v>
      </c>
      <c r="I15" s="83">
        <f t="shared" si="1"/>
        <v>36</v>
      </c>
      <c r="J15" s="83">
        <f t="shared" si="1"/>
        <v>0</v>
      </c>
      <c r="K15" s="83">
        <f t="shared" si="1"/>
        <v>0</v>
      </c>
      <c r="L15" s="83">
        <f t="shared" si="1"/>
        <v>2</v>
      </c>
      <c r="M15" s="84">
        <f t="shared" si="1"/>
        <v>7</v>
      </c>
    </row>
    <row r="16" spans="1:13" s="6" customFormat="1" ht="12" x14ac:dyDescent="0.2">
      <c r="A16" s="24" t="s">
        <v>22</v>
      </c>
      <c r="B16" s="36"/>
      <c r="C16" s="25"/>
      <c r="D16" s="36"/>
      <c r="E16" s="36"/>
      <c r="F16" s="36"/>
      <c r="G16" s="36"/>
      <c r="H16" s="36"/>
      <c r="I16" s="36"/>
      <c r="J16" s="36"/>
      <c r="K16" s="36"/>
      <c r="L16" s="36"/>
      <c r="M16" s="42"/>
    </row>
    <row r="17" spans="1:13" s="2" customFormat="1" x14ac:dyDescent="0.2">
      <c r="A17" s="23" t="s">
        <v>23</v>
      </c>
      <c r="B17" s="18">
        <f>SUM(E17:G17)</f>
        <v>6</v>
      </c>
      <c r="C17" s="19">
        <f>(B17/$B$40)*1000</f>
        <v>9.7502315679997398E-2</v>
      </c>
      <c r="D17" s="41"/>
      <c r="E17" s="41">
        <v>2</v>
      </c>
      <c r="F17" s="41">
        <v>1</v>
      </c>
      <c r="G17" s="41">
        <v>3</v>
      </c>
      <c r="H17" s="41">
        <v>4</v>
      </c>
      <c r="I17" s="41">
        <v>2</v>
      </c>
      <c r="J17" s="41"/>
      <c r="K17" s="41"/>
      <c r="L17" s="41"/>
      <c r="M17" s="49"/>
    </row>
    <row r="18" spans="1:13" s="2" customFormat="1" x14ac:dyDescent="0.2">
      <c r="A18" s="23" t="s">
        <v>24</v>
      </c>
      <c r="B18" s="18">
        <f>SUM(E18:G18)</f>
        <v>44</v>
      </c>
      <c r="C18" s="19">
        <f>(B18/$B$40)*1000</f>
        <v>0.71501698165331429</v>
      </c>
      <c r="D18" s="41">
        <v>3</v>
      </c>
      <c r="E18" s="41">
        <v>2</v>
      </c>
      <c r="F18" s="41">
        <v>20</v>
      </c>
      <c r="G18" s="41">
        <v>22</v>
      </c>
      <c r="H18" s="41">
        <v>24</v>
      </c>
      <c r="I18" s="41">
        <v>18</v>
      </c>
      <c r="J18" s="41"/>
      <c r="K18" s="41"/>
      <c r="L18" s="41">
        <v>2</v>
      </c>
      <c r="M18" s="49">
        <v>5</v>
      </c>
    </row>
    <row r="19" spans="1:13" s="2" customFormat="1" x14ac:dyDescent="0.2">
      <c r="A19" s="23" t="s">
        <v>25</v>
      </c>
      <c r="B19" s="18">
        <f>SUM(E19:G19)</f>
        <v>331</v>
      </c>
      <c r="C19" s="19">
        <f>(B19/$B$40)*1000</f>
        <v>5.3788777483465235</v>
      </c>
      <c r="D19" s="41">
        <v>185</v>
      </c>
      <c r="E19" s="41">
        <v>16</v>
      </c>
      <c r="F19" s="41">
        <v>110</v>
      </c>
      <c r="G19" s="41">
        <v>205</v>
      </c>
      <c r="H19" s="41">
        <v>122</v>
      </c>
      <c r="I19" s="41">
        <v>167</v>
      </c>
      <c r="J19" s="41">
        <v>1</v>
      </c>
      <c r="K19" s="41"/>
      <c r="L19" s="41">
        <v>41</v>
      </c>
      <c r="M19" s="49">
        <v>19</v>
      </c>
    </row>
    <row r="20" spans="1:13" s="2" customFormat="1" x14ac:dyDescent="0.2">
      <c r="A20" s="23" t="s">
        <v>26</v>
      </c>
      <c r="B20" s="18">
        <f>SUM(E20:G20)</f>
        <v>23</v>
      </c>
      <c r="C20" s="19">
        <f>(B20/$B$40)*1000</f>
        <v>0.37375887677332337</v>
      </c>
      <c r="D20" s="41">
        <v>3</v>
      </c>
      <c r="E20" s="41">
        <v>1</v>
      </c>
      <c r="F20" s="41">
        <v>6</v>
      </c>
      <c r="G20" s="41">
        <v>16</v>
      </c>
      <c r="H20" s="41">
        <v>4</v>
      </c>
      <c r="I20" s="41">
        <v>19</v>
      </c>
      <c r="J20" s="41"/>
      <c r="K20" s="41"/>
      <c r="L20" s="41"/>
      <c r="M20" s="49"/>
    </row>
    <row r="21" spans="1:13" s="2" customFormat="1" ht="12" x14ac:dyDescent="0.2">
      <c r="A21" s="80" t="s">
        <v>27</v>
      </c>
      <c r="B21" s="77">
        <f>SUM(B17:B20)</f>
        <v>404</v>
      </c>
      <c r="C21" s="78">
        <f>(B21/$B$40)*1000</f>
        <v>6.5651559224531582</v>
      </c>
      <c r="D21" s="83">
        <f>SUM(D17:D20)</f>
        <v>191</v>
      </c>
      <c r="E21" s="83">
        <f t="shared" ref="E21:M21" si="2">SUM(E17:E20)</f>
        <v>21</v>
      </c>
      <c r="F21" s="83">
        <f t="shared" si="2"/>
        <v>137</v>
      </c>
      <c r="G21" s="83">
        <f t="shared" si="2"/>
        <v>246</v>
      </c>
      <c r="H21" s="83">
        <f t="shared" si="2"/>
        <v>154</v>
      </c>
      <c r="I21" s="83">
        <f t="shared" si="2"/>
        <v>206</v>
      </c>
      <c r="J21" s="83">
        <f t="shared" si="2"/>
        <v>1</v>
      </c>
      <c r="K21" s="83">
        <f t="shared" si="2"/>
        <v>0</v>
      </c>
      <c r="L21" s="83">
        <f t="shared" si="2"/>
        <v>43</v>
      </c>
      <c r="M21" s="84">
        <f t="shared" si="2"/>
        <v>24</v>
      </c>
    </row>
    <row r="22" spans="1:13" s="2" customFormat="1" ht="12" x14ac:dyDescent="0.2">
      <c r="A22" s="20" t="s">
        <v>28</v>
      </c>
      <c r="B22" s="37"/>
      <c r="C22" s="22"/>
      <c r="D22" s="18"/>
      <c r="E22" s="18"/>
      <c r="F22" s="18"/>
      <c r="G22" s="18"/>
      <c r="H22" s="18"/>
      <c r="I22" s="37"/>
      <c r="J22" s="37"/>
      <c r="K22" s="37"/>
      <c r="L22" s="37"/>
      <c r="M22" s="39"/>
    </row>
    <row r="23" spans="1:13" s="2" customFormat="1" x14ac:dyDescent="0.2">
      <c r="A23" s="26" t="s">
        <v>29</v>
      </c>
      <c r="B23" s="18">
        <f>SUM(E23:G23)</f>
        <v>118</v>
      </c>
      <c r="C23" s="19">
        <f t="shared" ref="C23:C39" si="3">(B23/$B$40)*1000</f>
        <v>1.9175455417066154</v>
      </c>
      <c r="D23" s="40">
        <v>29</v>
      </c>
      <c r="E23" s="40">
        <v>14</v>
      </c>
      <c r="F23" s="40">
        <v>45</v>
      </c>
      <c r="G23" s="40">
        <v>59</v>
      </c>
      <c r="H23" s="40">
        <v>64</v>
      </c>
      <c r="I23" s="40">
        <v>52</v>
      </c>
      <c r="J23" s="40"/>
      <c r="K23" s="40"/>
      <c r="L23" s="40">
        <v>2</v>
      </c>
      <c r="M23" s="48">
        <v>4</v>
      </c>
    </row>
    <row r="24" spans="1:13" s="2" customFormat="1" x14ac:dyDescent="0.2">
      <c r="A24" s="26" t="s">
        <v>30</v>
      </c>
      <c r="B24" s="18">
        <f t="shared" ref="B24:B39" si="4">SUM(E24:G24)</f>
        <v>23</v>
      </c>
      <c r="C24" s="19">
        <f t="shared" si="3"/>
        <v>0.37375887677332337</v>
      </c>
      <c r="D24" s="41">
        <v>6</v>
      </c>
      <c r="E24" s="54">
        <v>2</v>
      </c>
      <c r="F24" s="54">
        <v>5</v>
      </c>
      <c r="G24" s="41">
        <v>16</v>
      </c>
      <c r="H24" s="41">
        <v>8</v>
      </c>
      <c r="I24" s="41">
        <v>14</v>
      </c>
      <c r="J24" s="41"/>
      <c r="K24" s="41"/>
      <c r="L24" s="41">
        <v>1</v>
      </c>
      <c r="M24" s="49">
        <v>2</v>
      </c>
    </row>
    <row r="25" spans="1:13" s="2" customFormat="1" x14ac:dyDescent="0.2">
      <c r="A25" s="26" t="s">
        <v>31</v>
      </c>
      <c r="B25" s="18">
        <f t="shared" si="4"/>
        <v>2</v>
      </c>
      <c r="C25" s="19">
        <f t="shared" si="3"/>
        <v>3.2500771893332468E-2</v>
      </c>
      <c r="D25" s="41">
        <v>1</v>
      </c>
      <c r="E25" s="54"/>
      <c r="F25" s="54"/>
      <c r="G25" s="41">
        <v>2</v>
      </c>
      <c r="H25" s="41">
        <v>2</v>
      </c>
      <c r="I25" s="41"/>
      <c r="J25" s="41"/>
      <c r="K25" s="41"/>
      <c r="L25" s="41"/>
      <c r="M25" s="49">
        <v>1</v>
      </c>
    </row>
    <row r="26" spans="1:13" s="2" customFormat="1" x14ac:dyDescent="0.2">
      <c r="A26" s="26" t="s">
        <v>32</v>
      </c>
      <c r="B26" s="18">
        <f t="shared" si="4"/>
        <v>3</v>
      </c>
      <c r="C26" s="19">
        <f t="shared" si="3"/>
        <v>4.8751157839998699E-2</v>
      </c>
      <c r="D26" s="41">
        <v>3</v>
      </c>
      <c r="E26" s="54"/>
      <c r="F26" s="54"/>
      <c r="G26" s="41">
        <v>3</v>
      </c>
      <c r="H26" s="41"/>
      <c r="I26" s="41">
        <v>3</v>
      </c>
      <c r="J26" s="41"/>
      <c r="K26" s="41"/>
      <c r="L26" s="41"/>
      <c r="M26" s="49"/>
    </row>
    <row r="27" spans="1:13" s="2" customFormat="1" x14ac:dyDescent="0.2">
      <c r="A27" s="26" t="s">
        <v>33</v>
      </c>
      <c r="B27" s="18">
        <f t="shared" si="4"/>
        <v>1</v>
      </c>
      <c r="C27" s="19">
        <f t="shared" si="3"/>
        <v>1.6250385946666234E-2</v>
      </c>
      <c r="D27" s="41"/>
      <c r="E27" s="54"/>
      <c r="F27" s="54">
        <v>1</v>
      </c>
      <c r="G27" s="41"/>
      <c r="H27" s="41">
        <v>1</v>
      </c>
      <c r="I27" s="41"/>
      <c r="J27" s="41"/>
      <c r="K27" s="41"/>
      <c r="L27" s="41"/>
      <c r="M27" s="49"/>
    </row>
    <row r="28" spans="1:13" s="2" customFormat="1" x14ac:dyDescent="0.2">
      <c r="A28" s="26" t="s">
        <v>34</v>
      </c>
      <c r="B28" s="18">
        <f t="shared" si="4"/>
        <v>0</v>
      </c>
      <c r="C28" s="19">
        <f t="shared" si="3"/>
        <v>0</v>
      </c>
      <c r="D28" s="41"/>
      <c r="E28" s="54"/>
      <c r="F28" s="54"/>
      <c r="G28" s="41"/>
      <c r="H28" s="41"/>
      <c r="I28" s="41"/>
      <c r="J28" s="41"/>
      <c r="K28" s="41"/>
      <c r="L28" s="41"/>
      <c r="M28" s="49"/>
    </row>
    <row r="29" spans="1:13" s="2" customFormat="1" x14ac:dyDescent="0.2">
      <c r="A29" s="26" t="s">
        <v>35</v>
      </c>
      <c r="B29" s="18">
        <f t="shared" si="4"/>
        <v>10</v>
      </c>
      <c r="C29" s="19">
        <f t="shared" si="3"/>
        <v>0.16250385946666232</v>
      </c>
      <c r="D29" s="41">
        <v>5</v>
      </c>
      <c r="E29" s="54">
        <v>2</v>
      </c>
      <c r="F29" s="54">
        <v>5</v>
      </c>
      <c r="G29" s="41">
        <v>3</v>
      </c>
      <c r="H29" s="41">
        <v>5</v>
      </c>
      <c r="I29" s="41">
        <v>3</v>
      </c>
      <c r="J29" s="41"/>
      <c r="K29" s="41">
        <v>1</v>
      </c>
      <c r="L29" s="41">
        <v>1</v>
      </c>
      <c r="M29" s="49"/>
    </row>
    <row r="30" spans="1:13" s="2" customFormat="1" x14ac:dyDescent="0.2">
      <c r="A30" s="26" t="s">
        <v>36</v>
      </c>
      <c r="B30" s="18">
        <f t="shared" si="4"/>
        <v>0</v>
      </c>
      <c r="C30" s="19">
        <f t="shared" si="3"/>
        <v>0</v>
      </c>
      <c r="D30" s="41"/>
      <c r="E30" s="54"/>
      <c r="F30" s="54"/>
      <c r="G30" s="41"/>
      <c r="H30" s="41"/>
      <c r="I30" s="41"/>
      <c r="J30" s="41"/>
      <c r="K30" s="41"/>
      <c r="L30" s="41"/>
      <c r="M30" s="49"/>
    </row>
    <row r="31" spans="1:13" s="2" customFormat="1" x14ac:dyDescent="0.2">
      <c r="A31" s="26" t="s">
        <v>37</v>
      </c>
      <c r="B31" s="18">
        <f t="shared" si="4"/>
        <v>12</v>
      </c>
      <c r="C31" s="19">
        <f t="shared" si="3"/>
        <v>0.1950046313599948</v>
      </c>
      <c r="D31" s="41">
        <v>7</v>
      </c>
      <c r="E31" s="54"/>
      <c r="F31" s="54">
        <v>1</v>
      </c>
      <c r="G31" s="41">
        <v>11</v>
      </c>
      <c r="H31" s="41">
        <v>11</v>
      </c>
      <c r="I31" s="41">
        <v>1</v>
      </c>
      <c r="J31" s="41"/>
      <c r="K31" s="41"/>
      <c r="L31" s="41"/>
      <c r="M31" s="49"/>
    </row>
    <row r="32" spans="1:13" s="2" customFormat="1" x14ac:dyDescent="0.2">
      <c r="A32" s="26" t="s">
        <v>38</v>
      </c>
      <c r="B32" s="18">
        <f t="shared" si="4"/>
        <v>79</v>
      </c>
      <c r="C32" s="19">
        <f t="shared" si="3"/>
        <v>1.2837804897866325</v>
      </c>
      <c r="D32" s="41">
        <v>30</v>
      </c>
      <c r="E32" s="54">
        <v>2</v>
      </c>
      <c r="F32" s="54">
        <v>22</v>
      </c>
      <c r="G32" s="41">
        <v>55</v>
      </c>
      <c r="H32" s="41">
        <v>56</v>
      </c>
      <c r="I32" s="41">
        <v>20</v>
      </c>
      <c r="J32" s="41"/>
      <c r="K32" s="41">
        <v>1</v>
      </c>
      <c r="L32" s="41">
        <v>2</v>
      </c>
      <c r="M32" s="49">
        <v>8</v>
      </c>
    </row>
    <row r="33" spans="1:13" s="2" customFormat="1" x14ac:dyDescent="0.2">
      <c r="A33" s="23" t="s">
        <v>18</v>
      </c>
      <c r="B33" s="18">
        <f t="shared" si="4"/>
        <v>0</v>
      </c>
      <c r="C33" s="19">
        <f>(B33/$B$40)*1000</f>
        <v>0</v>
      </c>
      <c r="D33" s="41"/>
      <c r="E33" s="54"/>
      <c r="F33" s="54"/>
      <c r="G33" s="41"/>
      <c r="H33" s="41"/>
      <c r="I33" s="41"/>
      <c r="J33" s="41"/>
      <c r="K33" s="41"/>
      <c r="L33" s="41"/>
      <c r="M33" s="49"/>
    </row>
    <row r="34" spans="1:13" s="2" customFormat="1" x14ac:dyDescent="0.2">
      <c r="A34" s="26" t="s">
        <v>39</v>
      </c>
      <c r="B34" s="18">
        <f t="shared" si="4"/>
        <v>212</v>
      </c>
      <c r="C34" s="19">
        <f t="shared" si="3"/>
        <v>3.4450818206932419</v>
      </c>
      <c r="D34" s="41">
        <v>77</v>
      </c>
      <c r="E34" s="54">
        <v>33</v>
      </c>
      <c r="F34" s="54">
        <v>85</v>
      </c>
      <c r="G34" s="43">
        <v>94</v>
      </c>
      <c r="H34" s="41">
        <v>101</v>
      </c>
      <c r="I34" s="41">
        <v>101</v>
      </c>
      <c r="J34" s="41">
        <v>3</v>
      </c>
      <c r="K34" s="41">
        <v>1</v>
      </c>
      <c r="L34" s="41">
        <v>6</v>
      </c>
      <c r="M34" s="49">
        <v>4</v>
      </c>
    </row>
    <row r="35" spans="1:13" s="2" customFormat="1" x14ac:dyDescent="0.2">
      <c r="A35" s="26" t="s">
        <v>40</v>
      </c>
      <c r="B35" s="18">
        <f t="shared" si="4"/>
        <v>0</v>
      </c>
      <c r="C35" s="19">
        <f t="shared" si="3"/>
        <v>0</v>
      </c>
      <c r="D35" s="41"/>
      <c r="E35" s="54"/>
      <c r="F35" s="54"/>
      <c r="G35" s="43"/>
      <c r="H35" s="41"/>
      <c r="I35" s="41"/>
      <c r="J35" s="41"/>
      <c r="K35" s="41"/>
      <c r="L35" s="41"/>
      <c r="M35" s="49"/>
    </row>
    <row r="36" spans="1:13" s="2" customFormat="1" x14ac:dyDescent="0.2">
      <c r="A36" s="26" t="s">
        <v>41</v>
      </c>
      <c r="B36" s="18">
        <f t="shared" si="4"/>
        <v>7</v>
      </c>
      <c r="C36" s="19">
        <f t="shared" si="3"/>
        <v>0.11375270162666364</v>
      </c>
      <c r="D36" s="41">
        <v>1</v>
      </c>
      <c r="E36" s="54">
        <v>1</v>
      </c>
      <c r="F36" s="54">
        <v>4</v>
      </c>
      <c r="G36" s="43">
        <v>2</v>
      </c>
      <c r="H36" s="41">
        <v>7</v>
      </c>
      <c r="I36" s="41"/>
      <c r="J36" s="41"/>
      <c r="K36" s="41"/>
      <c r="L36" s="41"/>
      <c r="M36" s="49"/>
    </row>
    <row r="37" spans="1:13" s="2" customFormat="1" x14ac:dyDescent="0.2">
      <c r="A37" s="26" t="s">
        <v>42</v>
      </c>
      <c r="B37" s="18">
        <f t="shared" si="4"/>
        <v>7</v>
      </c>
      <c r="C37" s="19">
        <f t="shared" si="3"/>
        <v>0.11375270162666364</v>
      </c>
      <c r="D37" s="41">
        <v>1</v>
      </c>
      <c r="E37" s="54"/>
      <c r="F37" s="54">
        <v>1</v>
      </c>
      <c r="G37" s="43">
        <v>6</v>
      </c>
      <c r="H37" s="41">
        <v>1</v>
      </c>
      <c r="I37" s="41">
        <v>5</v>
      </c>
      <c r="J37" s="41"/>
      <c r="K37" s="41"/>
      <c r="L37" s="41">
        <v>1</v>
      </c>
      <c r="M37" s="49"/>
    </row>
    <row r="38" spans="1:13" s="2" customFormat="1" x14ac:dyDescent="0.2">
      <c r="A38" s="26" t="s">
        <v>43</v>
      </c>
      <c r="B38" s="18">
        <f t="shared" si="4"/>
        <v>13</v>
      </c>
      <c r="C38" s="19">
        <f t="shared" si="3"/>
        <v>0.21125501730666102</v>
      </c>
      <c r="D38" s="41">
        <v>6</v>
      </c>
      <c r="E38" s="54">
        <v>3</v>
      </c>
      <c r="F38" s="54">
        <v>2</v>
      </c>
      <c r="G38" s="43">
        <v>8</v>
      </c>
      <c r="H38" s="41">
        <v>6</v>
      </c>
      <c r="I38" s="41">
        <v>6</v>
      </c>
      <c r="J38" s="41"/>
      <c r="K38" s="41"/>
      <c r="L38" s="41">
        <v>1</v>
      </c>
      <c r="M38" s="49">
        <v>2</v>
      </c>
    </row>
    <row r="39" spans="1:13" s="2" customFormat="1" x14ac:dyDescent="0.2">
      <c r="A39" s="26" t="s">
        <v>44</v>
      </c>
      <c r="B39" s="18">
        <f t="shared" si="4"/>
        <v>7</v>
      </c>
      <c r="C39" s="19">
        <f t="shared" si="3"/>
        <v>0.11375270162666364</v>
      </c>
      <c r="D39" s="41"/>
      <c r="E39" s="54"/>
      <c r="F39" s="54">
        <v>2</v>
      </c>
      <c r="G39" s="41">
        <v>5</v>
      </c>
      <c r="H39" s="41">
        <v>2</v>
      </c>
      <c r="I39" s="41">
        <v>5</v>
      </c>
      <c r="J39" s="41"/>
      <c r="K39" s="41"/>
      <c r="L39" s="41"/>
      <c r="M39" s="50"/>
    </row>
    <row r="40" spans="1:13" s="3" customFormat="1" ht="11.25" customHeight="1" x14ac:dyDescent="0.2">
      <c r="A40" s="27" t="s">
        <v>52</v>
      </c>
      <c r="B40" s="28">
        <f>SUM(E40:G40)</f>
        <v>61537</v>
      </c>
      <c r="C40" s="29"/>
      <c r="D40" s="28">
        <v>30097</v>
      </c>
      <c r="E40" s="28">
        <v>26592</v>
      </c>
      <c r="F40" s="28">
        <v>17639</v>
      </c>
      <c r="G40" s="28">
        <v>17306</v>
      </c>
      <c r="H40" s="28">
        <v>48305</v>
      </c>
      <c r="I40" s="28">
        <v>9775</v>
      </c>
      <c r="J40" s="28">
        <v>786</v>
      </c>
      <c r="K40" s="28">
        <v>2671</v>
      </c>
      <c r="L40" s="28"/>
      <c r="M40" s="30">
        <v>10854</v>
      </c>
    </row>
    <row r="41" spans="1:13" ht="12.75" customHeight="1" x14ac:dyDescent="0.2">
      <c r="A41" s="85" t="s">
        <v>53</v>
      </c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7"/>
    </row>
    <row r="42" spans="1:13" ht="12.75" customHeight="1" x14ac:dyDescent="0.2">
      <c r="A42" s="88"/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90"/>
    </row>
    <row r="43" spans="1:13" ht="12.75" customHeight="1" x14ac:dyDescent="0.2">
      <c r="A43" s="91"/>
      <c r="B43" s="92"/>
      <c r="C43" s="92"/>
      <c r="D43" s="92"/>
      <c r="E43" s="92"/>
      <c r="F43" s="92"/>
      <c r="G43" s="92"/>
      <c r="H43" s="92"/>
      <c r="I43" s="92"/>
      <c r="J43" s="92"/>
      <c r="K43" s="92"/>
      <c r="L43" s="92"/>
      <c r="M43" s="93"/>
    </row>
  </sheetData>
  <mergeCells count="3">
    <mergeCell ref="A41:M43"/>
    <mergeCell ref="A1:M2"/>
    <mergeCell ref="A3:M4"/>
  </mergeCells>
  <phoneticPr fontId="5" type="noConversion"/>
  <conditionalFormatting sqref="D11:G14 I11:M14 I23:M39 D24:G39 D23 G23">
    <cfRule type="cellIs" dxfId="257" priority="6" stopIfTrue="1" operator="equal">
      <formula>0</formula>
    </cfRule>
  </conditionalFormatting>
  <conditionalFormatting sqref="H23:H39">
    <cfRule type="cellIs" dxfId="256" priority="5" stopIfTrue="1" operator="equal">
      <formula>0</formula>
    </cfRule>
  </conditionalFormatting>
  <conditionalFormatting sqref="D17:D20 F17:F20 H17:H20 J17:J20 L17:L20">
    <cfRule type="cellIs" dxfId="255" priority="4" stopIfTrue="1" operator="equal">
      <formula>0</formula>
    </cfRule>
  </conditionalFormatting>
  <conditionalFormatting sqref="E17:E20 G17:G20 I17:I20 K17:K20">
    <cfRule type="cellIs" dxfId="254" priority="3" stopIfTrue="1" operator="equal">
      <formula>0</formula>
    </cfRule>
  </conditionalFormatting>
  <conditionalFormatting sqref="E23:F23">
    <cfRule type="cellIs" dxfId="253" priority="2" stopIfTrue="1" operator="equal">
      <formula>0</formula>
    </cfRule>
  </conditionalFormatting>
  <conditionalFormatting sqref="M17:M20">
    <cfRule type="cellIs" dxfId="252" priority="1" stopIfTrue="1" operator="equal">
      <formula>0</formula>
    </cfRule>
  </conditionalFormatting>
  <printOptions gridLines="1"/>
  <pageMargins left="0.75" right="0.75" top="1" bottom="1" header="0.5" footer="0.5"/>
  <pageSetup scale="88" orientation="landscape" r:id="rId1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2">
    <pageSetUpPr fitToPage="1"/>
  </sheetPr>
  <dimension ref="A1:M43"/>
  <sheetViews>
    <sheetView workbookViewId="0">
      <selection activeCell="N1" sqref="N1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7" width="5.42578125" customWidth="1"/>
    <col min="8" max="8" width="5.42578125" bestFit="1" customWidth="1"/>
    <col min="9" max="9" width="5.42578125" customWidth="1"/>
    <col min="10" max="10" width="8.5703125" bestFit="1" customWidth="1"/>
    <col min="11" max="11" width="6" bestFit="1" customWidth="1"/>
    <col min="12" max="12" width="8.42578125" bestFit="1" customWidth="1"/>
    <col min="13" max="13" width="7.5703125" bestFit="1" customWidth="1"/>
  </cols>
  <sheetData>
    <row r="1" spans="1:13" ht="12.75" customHeight="1" x14ac:dyDescent="0.2">
      <c r="A1" s="94" t="s">
        <v>96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</row>
    <row r="2" spans="1:13" s="1" customFormat="1" ht="12.75" customHeight="1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</row>
    <row r="3" spans="1:13" s="4" customFormat="1" ht="15.75" customHeight="1" x14ac:dyDescent="0.2">
      <c r="A3" s="96" t="s">
        <v>47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8"/>
    </row>
    <row r="4" spans="1:13" s="4" customFormat="1" ht="15.75" customHeight="1" x14ac:dyDescent="0.2">
      <c r="A4" s="99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1"/>
    </row>
    <row r="5" spans="1:13" s="4" customFormat="1" ht="11.25" customHeight="1" x14ac:dyDescent="0.2">
      <c r="A5" s="8"/>
      <c r="B5" s="9"/>
      <c r="C5" s="9" t="s">
        <v>0</v>
      </c>
      <c r="D5" s="9"/>
      <c r="E5" s="9"/>
      <c r="F5" s="9"/>
      <c r="G5" s="9"/>
      <c r="H5" s="9"/>
      <c r="I5" s="9"/>
      <c r="J5" s="9" t="s">
        <v>1</v>
      </c>
      <c r="K5" s="9"/>
      <c r="L5" s="9"/>
      <c r="M5" s="10"/>
    </row>
    <row r="6" spans="1:13" s="4" customFormat="1" ht="11.25" customHeight="1" x14ac:dyDescent="0.2">
      <c r="A6" s="8"/>
      <c r="B6" s="9" t="s">
        <v>2</v>
      </c>
      <c r="C6" s="11" t="s">
        <v>49</v>
      </c>
      <c r="D6" s="9"/>
      <c r="E6" s="9" t="s">
        <v>3</v>
      </c>
      <c r="F6" s="9" t="s">
        <v>3</v>
      </c>
      <c r="G6" s="9" t="s">
        <v>3</v>
      </c>
      <c r="H6" s="9"/>
      <c r="I6" s="9"/>
      <c r="J6" s="9" t="s">
        <v>4</v>
      </c>
      <c r="K6" s="9" t="s">
        <v>5</v>
      </c>
      <c r="L6" s="9"/>
      <c r="M6" s="10"/>
    </row>
    <row r="7" spans="1:13" s="5" customFormat="1" ht="12" x14ac:dyDescent="0.2">
      <c r="A7" s="12"/>
      <c r="B7" s="13" t="s">
        <v>48</v>
      </c>
      <c r="C7" s="13" t="s">
        <v>6</v>
      </c>
      <c r="D7" s="14" t="s">
        <v>45</v>
      </c>
      <c r="E7" s="15" t="s">
        <v>51</v>
      </c>
      <c r="F7" s="14" t="s">
        <v>7</v>
      </c>
      <c r="G7" s="14" t="s">
        <v>8</v>
      </c>
      <c r="H7" s="14" t="s">
        <v>9</v>
      </c>
      <c r="I7" s="14" t="s">
        <v>10</v>
      </c>
      <c r="J7" s="14" t="s">
        <v>11</v>
      </c>
      <c r="K7" s="14" t="s">
        <v>12</v>
      </c>
      <c r="L7" s="14" t="s">
        <v>13</v>
      </c>
      <c r="M7" s="16" t="s">
        <v>14</v>
      </c>
    </row>
    <row r="8" spans="1:13" s="5" customFormat="1" ht="12" x14ac:dyDescent="0.2">
      <c r="A8" s="17" t="s">
        <v>46</v>
      </c>
      <c r="B8" s="77">
        <f>(SUM(B23:B39))+B15+B21</f>
        <v>0</v>
      </c>
      <c r="C8" s="78">
        <f>(B8/$B$40)*1000</f>
        <v>0</v>
      </c>
      <c r="D8" s="77">
        <f t="shared" ref="D8:M8" si="0">(SUM(D23:D39))+D15+D21</f>
        <v>0</v>
      </c>
      <c r="E8" s="77">
        <f t="shared" si="0"/>
        <v>0</v>
      </c>
      <c r="F8" s="77">
        <f t="shared" si="0"/>
        <v>0</v>
      </c>
      <c r="G8" s="77">
        <f t="shared" si="0"/>
        <v>0</v>
      </c>
      <c r="H8" s="77">
        <f t="shared" si="0"/>
        <v>0</v>
      </c>
      <c r="I8" s="77">
        <f t="shared" si="0"/>
        <v>0</v>
      </c>
      <c r="J8" s="77">
        <f t="shared" si="0"/>
        <v>0</v>
      </c>
      <c r="K8" s="77">
        <f t="shared" si="0"/>
        <v>0</v>
      </c>
      <c r="L8" s="77">
        <f t="shared" si="0"/>
        <v>0</v>
      </c>
      <c r="M8" s="79">
        <f t="shared" si="0"/>
        <v>0</v>
      </c>
    </row>
    <row r="9" spans="1:13" s="5" customFormat="1" ht="12" x14ac:dyDescent="0.2">
      <c r="A9" s="17"/>
      <c r="B9" s="18"/>
      <c r="C9" s="19"/>
      <c r="D9" s="18"/>
      <c r="E9" s="18"/>
      <c r="F9" s="18"/>
      <c r="G9" s="18"/>
      <c r="H9" s="18"/>
      <c r="I9" s="18"/>
      <c r="J9" s="18"/>
      <c r="K9" s="18"/>
      <c r="L9" s="18"/>
      <c r="M9" s="38"/>
    </row>
    <row r="10" spans="1:13" s="2" customFormat="1" ht="12" x14ac:dyDescent="0.2">
      <c r="A10" s="20" t="s">
        <v>15</v>
      </c>
      <c r="B10" s="21"/>
      <c r="C10" s="22"/>
      <c r="D10" s="37"/>
      <c r="E10" s="18"/>
      <c r="F10" s="18"/>
      <c r="G10" s="18"/>
      <c r="H10" s="37"/>
      <c r="I10" s="37"/>
      <c r="J10" s="37"/>
      <c r="K10" s="37"/>
      <c r="L10" s="37"/>
      <c r="M10" s="39"/>
    </row>
    <row r="11" spans="1:13" s="2" customFormat="1" x14ac:dyDescent="0.2">
      <c r="A11" s="23" t="s">
        <v>16</v>
      </c>
      <c r="B11" s="18">
        <f>SUM(E11:G11)</f>
        <v>0</v>
      </c>
      <c r="C11" s="19">
        <f>(B11/$B$40)*1000</f>
        <v>0</v>
      </c>
      <c r="D11" s="40"/>
      <c r="E11" s="40"/>
      <c r="F11" s="40"/>
      <c r="G11" s="40"/>
      <c r="H11" s="40"/>
      <c r="I11" s="53"/>
      <c r="J11" s="53"/>
      <c r="K11" s="53"/>
      <c r="L11" s="53"/>
      <c r="M11" s="51"/>
    </row>
    <row r="12" spans="1:13" s="2" customFormat="1" x14ac:dyDescent="0.2">
      <c r="A12" s="23" t="s">
        <v>17</v>
      </c>
      <c r="B12" s="18">
        <f>SUM(E12:G12)</f>
        <v>0</v>
      </c>
      <c r="C12" s="19">
        <f>(B12/$B$40)*1000</f>
        <v>0</v>
      </c>
      <c r="D12" s="41"/>
      <c r="E12" s="41"/>
      <c r="F12" s="41"/>
      <c r="G12" s="41"/>
      <c r="H12" s="41"/>
      <c r="I12" s="54"/>
      <c r="J12" s="54"/>
      <c r="K12" s="54"/>
      <c r="L12" s="54"/>
      <c r="M12" s="52"/>
    </row>
    <row r="13" spans="1:13" s="2" customFormat="1" x14ac:dyDescent="0.2">
      <c r="A13" s="23" t="s">
        <v>19</v>
      </c>
      <c r="B13" s="18">
        <f>SUM(E13:G13)</f>
        <v>0</v>
      </c>
      <c r="C13" s="19">
        <f>(B13/$B$40)*1000</f>
        <v>0</v>
      </c>
      <c r="D13" s="41"/>
      <c r="E13" s="41"/>
      <c r="F13" s="41"/>
      <c r="G13" s="41"/>
      <c r="H13" s="41"/>
      <c r="I13" s="54"/>
      <c r="J13" s="54"/>
      <c r="K13" s="54"/>
      <c r="L13" s="54"/>
      <c r="M13" s="52"/>
    </row>
    <row r="14" spans="1:13" s="2" customFormat="1" x14ac:dyDescent="0.2">
      <c r="A14" s="23" t="s">
        <v>20</v>
      </c>
      <c r="B14" s="18">
        <f>SUM(E14:G14)</f>
        <v>0</v>
      </c>
      <c r="C14" s="19">
        <f>(B14/$B$40)*1000</f>
        <v>0</v>
      </c>
      <c r="D14" s="41"/>
      <c r="E14" s="41"/>
      <c r="F14" s="41"/>
      <c r="G14" s="41"/>
      <c r="H14" s="41"/>
      <c r="I14" s="54"/>
      <c r="J14" s="54"/>
      <c r="K14" s="54"/>
      <c r="L14" s="54"/>
      <c r="M14" s="52"/>
    </row>
    <row r="15" spans="1:13" s="6" customFormat="1" ht="12" x14ac:dyDescent="0.2">
      <c r="A15" s="80" t="s">
        <v>21</v>
      </c>
      <c r="B15" s="83">
        <f>SUM(B11:B14)</f>
        <v>0</v>
      </c>
      <c r="C15" s="78">
        <f>(B15/B40)*1000</f>
        <v>0</v>
      </c>
      <c r="D15" s="83">
        <f t="shared" ref="D15:M15" si="1">SUM(D11:D14)</f>
        <v>0</v>
      </c>
      <c r="E15" s="83">
        <f t="shared" si="1"/>
        <v>0</v>
      </c>
      <c r="F15" s="83">
        <f t="shared" si="1"/>
        <v>0</v>
      </c>
      <c r="G15" s="83">
        <f t="shared" si="1"/>
        <v>0</v>
      </c>
      <c r="H15" s="83">
        <f t="shared" si="1"/>
        <v>0</v>
      </c>
      <c r="I15" s="83">
        <f t="shared" si="1"/>
        <v>0</v>
      </c>
      <c r="J15" s="83">
        <f t="shared" si="1"/>
        <v>0</v>
      </c>
      <c r="K15" s="83">
        <f t="shared" si="1"/>
        <v>0</v>
      </c>
      <c r="L15" s="83">
        <f t="shared" si="1"/>
        <v>0</v>
      </c>
      <c r="M15" s="84">
        <f t="shared" si="1"/>
        <v>0</v>
      </c>
    </row>
    <row r="16" spans="1:13" s="6" customFormat="1" ht="12" x14ac:dyDescent="0.2">
      <c r="A16" s="24" t="s">
        <v>22</v>
      </c>
      <c r="B16" s="36"/>
      <c r="C16" s="25"/>
      <c r="D16" s="36"/>
      <c r="E16" s="36"/>
      <c r="F16" s="36"/>
      <c r="G16" s="36"/>
      <c r="H16" s="36"/>
      <c r="I16" s="36"/>
      <c r="J16" s="36"/>
      <c r="K16" s="36"/>
      <c r="L16" s="36"/>
      <c r="M16" s="42"/>
    </row>
    <row r="17" spans="1:13" s="2" customFormat="1" x14ac:dyDescent="0.2">
      <c r="A17" s="23" t="s">
        <v>23</v>
      </c>
      <c r="B17" s="18">
        <f>SUM(E17:G17)</f>
        <v>0</v>
      </c>
      <c r="C17" s="19">
        <f>(B17/$B$40)*1000</f>
        <v>0</v>
      </c>
      <c r="D17" s="41"/>
      <c r="E17" s="41"/>
      <c r="F17" s="41"/>
      <c r="G17" s="41"/>
      <c r="H17" s="41"/>
      <c r="I17" s="41"/>
      <c r="J17" s="41"/>
      <c r="K17" s="41"/>
      <c r="L17" s="41"/>
      <c r="M17" s="49"/>
    </row>
    <row r="18" spans="1:13" s="2" customFormat="1" x14ac:dyDescent="0.2">
      <c r="A18" s="23" t="s">
        <v>24</v>
      </c>
      <c r="B18" s="18">
        <f>SUM(E18:G18)</f>
        <v>0</v>
      </c>
      <c r="C18" s="19">
        <f>(B18/$B$40)*1000</f>
        <v>0</v>
      </c>
      <c r="D18" s="41"/>
      <c r="E18" s="41"/>
      <c r="F18" s="41"/>
      <c r="G18" s="41"/>
      <c r="H18" s="41"/>
      <c r="I18" s="41"/>
      <c r="J18" s="41"/>
      <c r="K18" s="41"/>
      <c r="L18" s="41"/>
      <c r="M18" s="49"/>
    </row>
    <row r="19" spans="1:13" s="2" customFormat="1" x14ac:dyDescent="0.2">
      <c r="A19" s="23" t="s">
        <v>25</v>
      </c>
      <c r="B19" s="18">
        <f>SUM(E19:G19)</f>
        <v>0</v>
      </c>
      <c r="C19" s="19">
        <f>(B19/$B$40)*1000</f>
        <v>0</v>
      </c>
      <c r="D19" s="41"/>
      <c r="E19" s="41"/>
      <c r="F19" s="41"/>
      <c r="G19" s="41"/>
      <c r="H19" s="41"/>
      <c r="I19" s="41"/>
      <c r="J19" s="41"/>
      <c r="K19" s="41"/>
      <c r="L19" s="41"/>
      <c r="M19" s="49"/>
    </row>
    <row r="20" spans="1:13" s="2" customFormat="1" x14ac:dyDescent="0.2">
      <c r="A20" s="23" t="s">
        <v>26</v>
      </c>
      <c r="B20" s="18">
        <f>SUM(E20:G20)</f>
        <v>0</v>
      </c>
      <c r="C20" s="19">
        <f>(B20/$B$40)*1000</f>
        <v>0</v>
      </c>
      <c r="D20" s="41"/>
      <c r="E20" s="41"/>
      <c r="F20" s="41"/>
      <c r="G20" s="41"/>
      <c r="H20" s="41"/>
      <c r="I20" s="41"/>
      <c r="J20" s="41"/>
      <c r="K20" s="41"/>
      <c r="L20" s="41"/>
      <c r="M20" s="49"/>
    </row>
    <row r="21" spans="1:13" s="2" customFormat="1" ht="12" x14ac:dyDescent="0.2">
      <c r="A21" s="80" t="s">
        <v>27</v>
      </c>
      <c r="B21" s="77">
        <f>SUM(B17:B20)</f>
        <v>0</v>
      </c>
      <c r="C21" s="78">
        <f>(B21/$B$40)*1000</f>
        <v>0</v>
      </c>
      <c r="D21" s="83">
        <f>SUM(D17:D20)</f>
        <v>0</v>
      </c>
      <c r="E21" s="83">
        <f t="shared" ref="E21:M21" si="2">SUM(E17:E20)</f>
        <v>0</v>
      </c>
      <c r="F21" s="83">
        <f t="shared" si="2"/>
        <v>0</v>
      </c>
      <c r="G21" s="83">
        <f t="shared" si="2"/>
        <v>0</v>
      </c>
      <c r="H21" s="83">
        <f t="shared" si="2"/>
        <v>0</v>
      </c>
      <c r="I21" s="83">
        <f t="shared" si="2"/>
        <v>0</v>
      </c>
      <c r="J21" s="83">
        <f t="shared" si="2"/>
        <v>0</v>
      </c>
      <c r="K21" s="83">
        <f t="shared" si="2"/>
        <v>0</v>
      </c>
      <c r="L21" s="83">
        <f t="shared" si="2"/>
        <v>0</v>
      </c>
      <c r="M21" s="84">
        <f t="shared" si="2"/>
        <v>0</v>
      </c>
    </row>
    <row r="22" spans="1:13" s="2" customFormat="1" ht="12" x14ac:dyDescent="0.2">
      <c r="A22" s="20" t="s">
        <v>28</v>
      </c>
      <c r="B22" s="37"/>
      <c r="C22" s="22"/>
      <c r="D22" s="18"/>
      <c r="E22" s="18"/>
      <c r="F22" s="18"/>
      <c r="G22" s="18"/>
      <c r="H22" s="18"/>
      <c r="I22" s="37"/>
      <c r="J22" s="37"/>
      <c r="K22" s="37"/>
      <c r="L22" s="37"/>
      <c r="M22" s="39"/>
    </row>
    <row r="23" spans="1:13" s="2" customFormat="1" x14ac:dyDescent="0.2">
      <c r="A23" s="26" t="s">
        <v>29</v>
      </c>
      <c r="B23" s="18">
        <f>SUM(E23:G23)</f>
        <v>0</v>
      </c>
      <c r="C23" s="19">
        <f t="shared" ref="C23:C39" si="3">(B23/$B$40)*1000</f>
        <v>0</v>
      </c>
      <c r="D23" s="40"/>
      <c r="E23" s="40"/>
      <c r="F23" s="40"/>
      <c r="G23" s="40"/>
      <c r="H23" s="40"/>
      <c r="I23" s="40"/>
      <c r="J23" s="40"/>
      <c r="K23" s="40"/>
      <c r="L23" s="40"/>
      <c r="M23" s="48"/>
    </row>
    <row r="24" spans="1:13" s="2" customFormat="1" x14ac:dyDescent="0.2">
      <c r="A24" s="26" t="s">
        <v>30</v>
      </c>
      <c r="B24" s="18">
        <f t="shared" ref="B24:B39" si="4">SUM(E24:G24)</f>
        <v>0</v>
      </c>
      <c r="C24" s="19">
        <f t="shared" si="3"/>
        <v>0</v>
      </c>
      <c r="D24" s="41"/>
      <c r="E24" s="54"/>
      <c r="F24" s="54"/>
      <c r="G24" s="41"/>
      <c r="H24" s="41"/>
      <c r="I24" s="41"/>
      <c r="J24" s="41"/>
      <c r="K24" s="41"/>
      <c r="L24" s="41"/>
      <c r="M24" s="49"/>
    </row>
    <row r="25" spans="1:13" s="2" customFormat="1" x14ac:dyDescent="0.2">
      <c r="A25" s="26" t="s">
        <v>31</v>
      </c>
      <c r="B25" s="18">
        <f t="shared" si="4"/>
        <v>0</v>
      </c>
      <c r="C25" s="19">
        <f t="shared" si="3"/>
        <v>0</v>
      </c>
      <c r="D25" s="41"/>
      <c r="E25" s="54"/>
      <c r="F25" s="54"/>
      <c r="G25" s="41"/>
      <c r="H25" s="41"/>
      <c r="I25" s="41"/>
      <c r="J25" s="41"/>
      <c r="K25" s="41"/>
      <c r="L25" s="41"/>
      <c r="M25" s="49"/>
    </row>
    <row r="26" spans="1:13" s="2" customFormat="1" x14ac:dyDescent="0.2">
      <c r="A26" s="26" t="s">
        <v>32</v>
      </c>
      <c r="B26" s="18">
        <f t="shared" si="4"/>
        <v>0</v>
      </c>
      <c r="C26" s="19">
        <f t="shared" si="3"/>
        <v>0</v>
      </c>
      <c r="D26" s="41"/>
      <c r="E26" s="54"/>
      <c r="F26" s="54"/>
      <c r="G26" s="41"/>
      <c r="H26" s="41"/>
      <c r="I26" s="41"/>
      <c r="J26" s="41"/>
      <c r="K26" s="41"/>
      <c r="L26" s="41"/>
      <c r="M26" s="49"/>
    </row>
    <row r="27" spans="1:13" s="2" customFormat="1" x14ac:dyDescent="0.2">
      <c r="A27" s="26" t="s">
        <v>33</v>
      </c>
      <c r="B27" s="18">
        <f t="shared" si="4"/>
        <v>0</v>
      </c>
      <c r="C27" s="19">
        <f t="shared" si="3"/>
        <v>0</v>
      </c>
      <c r="D27" s="41"/>
      <c r="E27" s="54"/>
      <c r="F27" s="54"/>
      <c r="G27" s="41"/>
      <c r="H27" s="41"/>
      <c r="I27" s="41"/>
      <c r="J27" s="41"/>
      <c r="K27" s="41"/>
      <c r="L27" s="41"/>
      <c r="M27" s="49"/>
    </row>
    <row r="28" spans="1:13" s="2" customFormat="1" x14ac:dyDescent="0.2">
      <c r="A28" s="26" t="s">
        <v>34</v>
      </c>
      <c r="B28" s="18">
        <f t="shared" si="4"/>
        <v>0</v>
      </c>
      <c r="C28" s="19">
        <f t="shared" si="3"/>
        <v>0</v>
      </c>
      <c r="D28" s="41"/>
      <c r="E28" s="54"/>
      <c r="F28" s="54"/>
      <c r="G28" s="41"/>
      <c r="H28" s="41"/>
      <c r="I28" s="41"/>
      <c r="J28" s="41"/>
      <c r="K28" s="41"/>
      <c r="L28" s="41"/>
      <c r="M28" s="49"/>
    </row>
    <row r="29" spans="1:13" s="2" customFormat="1" x14ac:dyDescent="0.2">
      <c r="A29" s="26" t="s">
        <v>35</v>
      </c>
      <c r="B29" s="18">
        <f t="shared" si="4"/>
        <v>0</v>
      </c>
      <c r="C29" s="19">
        <f t="shared" si="3"/>
        <v>0</v>
      </c>
      <c r="D29" s="41"/>
      <c r="E29" s="54"/>
      <c r="F29" s="54"/>
      <c r="G29" s="41"/>
      <c r="H29" s="41"/>
      <c r="I29" s="41"/>
      <c r="J29" s="41"/>
      <c r="K29" s="41"/>
      <c r="L29" s="41"/>
      <c r="M29" s="49"/>
    </row>
    <row r="30" spans="1:13" s="2" customFormat="1" x14ac:dyDescent="0.2">
      <c r="A30" s="26" t="s">
        <v>36</v>
      </c>
      <c r="B30" s="18">
        <f t="shared" si="4"/>
        <v>0</v>
      </c>
      <c r="C30" s="19">
        <f t="shared" si="3"/>
        <v>0</v>
      </c>
      <c r="D30" s="41"/>
      <c r="E30" s="54"/>
      <c r="F30" s="54"/>
      <c r="G30" s="41"/>
      <c r="H30" s="41"/>
      <c r="I30" s="41"/>
      <c r="J30" s="41"/>
      <c r="K30" s="41"/>
      <c r="L30" s="41"/>
      <c r="M30" s="49"/>
    </row>
    <row r="31" spans="1:13" s="2" customFormat="1" x14ac:dyDescent="0.2">
      <c r="A31" s="26" t="s">
        <v>37</v>
      </c>
      <c r="B31" s="18">
        <f t="shared" si="4"/>
        <v>0</v>
      </c>
      <c r="C31" s="19">
        <f t="shared" si="3"/>
        <v>0</v>
      </c>
      <c r="D31" s="41"/>
      <c r="E31" s="54"/>
      <c r="F31" s="54"/>
      <c r="G31" s="41"/>
      <c r="H31" s="41"/>
      <c r="I31" s="41"/>
      <c r="J31" s="41"/>
      <c r="K31" s="41"/>
      <c r="L31" s="41"/>
      <c r="M31" s="49"/>
    </row>
    <row r="32" spans="1:13" s="2" customFormat="1" x14ac:dyDescent="0.2">
      <c r="A32" s="26" t="s">
        <v>38</v>
      </c>
      <c r="B32" s="18">
        <f t="shared" si="4"/>
        <v>0</v>
      </c>
      <c r="C32" s="19">
        <f t="shared" si="3"/>
        <v>0</v>
      </c>
      <c r="D32" s="41"/>
      <c r="E32" s="54"/>
      <c r="F32" s="54"/>
      <c r="G32" s="41"/>
      <c r="H32" s="41"/>
      <c r="I32" s="41"/>
      <c r="J32" s="41"/>
      <c r="K32" s="41"/>
      <c r="L32" s="41"/>
      <c r="M32" s="49"/>
    </row>
    <row r="33" spans="1:13" s="2" customFormat="1" x14ac:dyDescent="0.2">
      <c r="A33" s="23" t="s">
        <v>18</v>
      </c>
      <c r="B33" s="18">
        <f t="shared" si="4"/>
        <v>0</v>
      </c>
      <c r="C33" s="19">
        <f>(B33/$B$40)*1000</f>
        <v>0</v>
      </c>
      <c r="D33" s="41"/>
      <c r="E33" s="54"/>
      <c r="F33" s="54"/>
      <c r="G33" s="41"/>
      <c r="H33" s="41"/>
      <c r="I33" s="41"/>
      <c r="J33" s="41"/>
      <c r="K33" s="41"/>
      <c r="L33" s="41"/>
      <c r="M33" s="49"/>
    </row>
    <row r="34" spans="1:13" s="2" customFormat="1" x14ac:dyDescent="0.2">
      <c r="A34" s="26" t="s">
        <v>39</v>
      </c>
      <c r="B34" s="18">
        <f t="shared" si="4"/>
        <v>0</v>
      </c>
      <c r="C34" s="19">
        <f t="shared" si="3"/>
        <v>0</v>
      </c>
      <c r="D34" s="41"/>
      <c r="E34" s="54"/>
      <c r="F34" s="54"/>
      <c r="G34" s="43"/>
      <c r="H34" s="41"/>
      <c r="I34" s="41"/>
      <c r="J34" s="41"/>
      <c r="K34" s="41"/>
      <c r="L34" s="41"/>
      <c r="M34" s="49"/>
    </row>
    <row r="35" spans="1:13" s="2" customFormat="1" x14ac:dyDescent="0.2">
      <c r="A35" s="26" t="s">
        <v>40</v>
      </c>
      <c r="B35" s="18">
        <f t="shared" si="4"/>
        <v>0</v>
      </c>
      <c r="C35" s="19">
        <f t="shared" si="3"/>
        <v>0</v>
      </c>
      <c r="D35" s="41"/>
      <c r="E35" s="54"/>
      <c r="F35" s="54"/>
      <c r="G35" s="43"/>
      <c r="H35" s="41"/>
      <c r="I35" s="41"/>
      <c r="J35" s="41"/>
      <c r="K35" s="41"/>
      <c r="L35" s="41"/>
      <c r="M35" s="49"/>
    </row>
    <row r="36" spans="1:13" s="2" customFormat="1" x14ac:dyDescent="0.2">
      <c r="A36" s="26" t="s">
        <v>41</v>
      </c>
      <c r="B36" s="18">
        <f t="shared" si="4"/>
        <v>0</v>
      </c>
      <c r="C36" s="19">
        <f t="shared" si="3"/>
        <v>0</v>
      </c>
      <c r="D36" s="41"/>
      <c r="E36" s="54"/>
      <c r="F36" s="54"/>
      <c r="G36" s="43"/>
      <c r="H36" s="41"/>
      <c r="I36" s="41"/>
      <c r="J36" s="41"/>
      <c r="K36" s="41"/>
      <c r="L36" s="41"/>
      <c r="M36" s="49"/>
    </row>
    <row r="37" spans="1:13" s="2" customFormat="1" x14ac:dyDescent="0.2">
      <c r="A37" s="26" t="s">
        <v>42</v>
      </c>
      <c r="B37" s="18">
        <f t="shared" si="4"/>
        <v>0</v>
      </c>
      <c r="C37" s="19">
        <f t="shared" si="3"/>
        <v>0</v>
      </c>
      <c r="D37" s="41"/>
      <c r="E37" s="54"/>
      <c r="F37" s="54"/>
      <c r="G37" s="43"/>
      <c r="H37" s="41"/>
      <c r="I37" s="41"/>
      <c r="J37" s="41"/>
      <c r="K37" s="41"/>
      <c r="L37" s="41"/>
      <c r="M37" s="49"/>
    </row>
    <row r="38" spans="1:13" s="2" customFormat="1" x14ac:dyDescent="0.2">
      <c r="A38" s="26" t="s">
        <v>43</v>
      </c>
      <c r="B38" s="18">
        <f t="shared" si="4"/>
        <v>0</v>
      </c>
      <c r="C38" s="19">
        <f t="shared" si="3"/>
        <v>0</v>
      </c>
      <c r="D38" s="41"/>
      <c r="E38" s="54"/>
      <c r="F38" s="54"/>
      <c r="G38" s="43"/>
      <c r="H38" s="41"/>
      <c r="I38" s="41"/>
      <c r="J38" s="41"/>
      <c r="K38" s="41"/>
      <c r="L38" s="41"/>
      <c r="M38" s="49"/>
    </row>
    <row r="39" spans="1:13" s="2" customFormat="1" x14ac:dyDescent="0.2">
      <c r="A39" s="26" t="s">
        <v>44</v>
      </c>
      <c r="B39" s="18">
        <f t="shared" si="4"/>
        <v>0</v>
      </c>
      <c r="C39" s="19">
        <f t="shared" si="3"/>
        <v>0</v>
      </c>
      <c r="D39" s="41"/>
      <c r="E39" s="54"/>
      <c r="F39" s="54"/>
      <c r="G39" s="41"/>
      <c r="H39" s="41"/>
      <c r="I39" s="41"/>
      <c r="J39" s="41"/>
      <c r="K39" s="41"/>
      <c r="L39" s="41"/>
      <c r="M39" s="50"/>
    </row>
    <row r="40" spans="1:13" s="3" customFormat="1" ht="12" x14ac:dyDescent="0.2">
      <c r="A40" s="27" t="s">
        <v>52</v>
      </c>
      <c r="B40" s="28">
        <f>SUM(E40:G40)</f>
        <v>133</v>
      </c>
      <c r="C40" s="29"/>
      <c r="D40" s="28">
        <v>75</v>
      </c>
      <c r="E40" s="28">
        <v>60</v>
      </c>
      <c r="F40" s="28">
        <v>34</v>
      </c>
      <c r="G40" s="28">
        <v>39</v>
      </c>
      <c r="H40" s="28">
        <v>126</v>
      </c>
      <c r="I40" s="28">
        <v>6</v>
      </c>
      <c r="J40" s="28">
        <v>1</v>
      </c>
      <c r="K40" s="28">
        <v>0</v>
      </c>
      <c r="L40" s="28"/>
      <c r="M40" s="30">
        <v>4</v>
      </c>
    </row>
    <row r="41" spans="1:13" ht="12.75" customHeight="1" x14ac:dyDescent="0.2">
      <c r="A41" s="85" t="s">
        <v>53</v>
      </c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7"/>
    </row>
    <row r="42" spans="1:13" ht="12.75" customHeight="1" x14ac:dyDescent="0.2">
      <c r="A42" s="88"/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90"/>
    </row>
    <row r="43" spans="1:13" ht="12.75" customHeight="1" x14ac:dyDescent="0.2">
      <c r="A43" s="91"/>
      <c r="B43" s="92"/>
      <c r="C43" s="92"/>
      <c r="D43" s="92"/>
      <c r="E43" s="92"/>
      <c r="F43" s="92"/>
      <c r="G43" s="92"/>
      <c r="H43" s="92"/>
      <c r="I43" s="92"/>
      <c r="J43" s="92"/>
      <c r="K43" s="92"/>
      <c r="L43" s="92"/>
      <c r="M43" s="93"/>
    </row>
  </sheetData>
  <mergeCells count="3">
    <mergeCell ref="A41:M43"/>
    <mergeCell ref="A1:M2"/>
    <mergeCell ref="A3:M4"/>
  </mergeCells>
  <phoneticPr fontId="5" type="noConversion"/>
  <conditionalFormatting sqref="D11:G14 I11:M14 I23:M39 D24:G39 D23 G23">
    <cfRule type="cellIs" dxfId="251" priority="6" stopIfTrue="1" operator="equal">
      <formula>0</formula>
    </cfRule>
  </conditionalFormatting>
  <conditionalFormatting sqref="H23:H39">
    <cfRule type="cellIs" dxfId="250" priority="5" stopIfTrue="1" operator="equal">
      <formula>0</formula>
    </cfRule>
  </conditionalFormatting>
  <conditionalFormatting sqref="D17:D20 F17:F20 H17:H20 J17:J20 L17:L20">
    <cfRule type="cellIs" dxfId="249" priority="4" stopIfTrue="1" operator="equal">
      <formula>0</formula>
    </cfRule>
  </conditionalFormatting>
  <conditionalFormatting sqref="E17:E20 G17:G20 I17:I20 K17:K20">
    <cfRule type="cellIs" dxfId="248" priority="3" stopIfTrue="1" operator="equal">
      <formula>0</formula>
    </cfRule>
  </conditionalFormatting>
  <conditionalFormatting sqref="E23:F23">
    <cfRule type="cellIs" dxfId="247" priority="2" stopIfTrue="1" operator="equal">
      <formula>0</formula>
    </cfRule>
  </conditionalFormatting>
  <conditionalFormatting sqref="M17:M20">
    <cfRule type="cellIs" dxfId="246" priority="1" stopIfTrue="1" operator="equal">
      <formula>0</formula>
    </cfRule>
  </conditionalFormatting>
  <printOptions gridLines="1"/>
  <pageMargins left="0.75" right="0.75" top="1" bottom="1" header="0.5" footer="0.5"/>
  <pageSetup scale="88" orientation="landscape" r:id="rId1"/>
  <headerFooter alignWithMargins="0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3">
    <pageSetUpPr fitToPage="1"/>
  </sheetPr>
  <dimension ref="A1:M43"/>
  <sheetViews>
    <sheetView zoomScaleNormal="100" workbookViewId="0">
      <selection activeCell="N1" sqref="N1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7" width="5.42578125" customWidth="1"/>
    <col min="8" max="8" width="5.42578125" bestFit="1" customWidth="1"/>
    <col min="9" max="9" width="5.42578125" customWidth="1"/>
    <col min="10" max="10" width="8.5703125" bestFit="1" customWidth="1"/>
    <col min="11" max="11" width="6" bestFit="1" customWidth="1"/>
    <col min="12" max="12" width="8.42578125" bestFit="1" customWidth="1"/>
    <col min="13" max="13" width="7.5703125" bestFit="1" customWidth="1"/>
  </cols>
  <sheetData>
    <row r="1" spans="1:13" ht="12.75" customHeight="1" x14ac:dyDescent="0.2">
      <c r="A1" s="94" t="s">
        <v>97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</row>
    <row r="2" spans="1:13" s="1" customFormat="1" ht="12.75" customHeight="1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</row>
    <row r="3" spans="1:13" s="4" customFormat="1" ht="15.75" customHeight="1" x14ac:dyDescent="0.2">
      <c r="A3" s="96" t="s">
        <v>47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8"/>
    </row>
    <row r="4" spans="1:13" s="4" customFormat="1" ht="15.75" customHeight="1" x14ac:dyDescent="0.2">
      <c r="A4" s="99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1"/>
    </row>
    <row r="5" spans="1:13" s="4" customFormat="1" ht="11.25" customHeight="1" x14ac:dyDescent="0.2">
      <c r="A5" s="8"/>
      <c r="B5" s="9"/>
      <c r="C5" s="9" t="s">
        <v>0</v>
      </c>
      <c r="D5" s="9"/>
      <c r="E5" s="9"/>
      <c r="F5" s="9"/>
      <c r="G5" s="9"/>
      <c r="H5" s="9"/>
      <c r="I5" s="9"/>
      <c r="J5" s="9" t="s">
        <v>1</v>
      </c>
      <c r="K5" s="9"/>
      <c r="L5" s="9"/>
      <c r="M5" s="10"/>
    </row>
    <row r="6" spans="1:13" s="4" customFormat="1" ht="11.25" customHeight="1" x14ac:dyDescent="0.2">
      <c r="A6" s="8"/>
      <c r="B6" s="9" t="s">
        <v>2</v>
      </c>
      <c r="C6" s="11" t="s">
        <v>49</v>
      </c>
      <c r="D6" s="9"/>
      <c r="E6" s="9" t="s">
        <v>3</v>
      </c>
      <c r="F6" s="9" t="s">
        <v>3</v>
      </c>
      <c r="G6" s="9" t="s">
        <v>3</v>
      </c>
      <c r="H6" s="9"/>
      <c r="I6" s="9"/>
      <c r="J6" s="9" t="s">
        <v>4</v>
      </c>
      <c r="K6" s="9" t="s">
        <v>5</v>
      </c>
      <c r="L6" s="9"/>
      <c r="M6" s="10"/>
    </row>
    <row r="7" spans="1:13" s="5" customFormat="1" ht="12" x14ac:dyDescent="0.2">
      <c r="A7" s="12"/>
      <c r="B7" s="13" t="s">
        <v>48</v>
      </c>
      <c r="C7" s="13" t="s">
        <v>6</v>
      </c>
      <c r="D7" s="14" t="s">
        <v>45</v>
      </c>
      <c r="E7" s="15" t="s">
        <v>51</v>
      </c>
      <c r="F7" s="14" t="s">
        <v>7</v>
      </c>
      <c r="G7" s="14" t="s">
        <v>8</v>
      </c>
      <c r="H7" s="14" t="s">
        <v>9</v>
      </c>
      <c r="I7" s="14" t="s">
        <v>10</v>
      </c>
      <c r="J7" s="14" t="s">
        <v>11</v>
      </c>
      <c r="K7" s="14" t="s">
        <v>12</v>
      </c>
      <c r="L7" s="14" t="s">
        <v>13</v>
      </c>
      <c r="M7" s="16" t="s">
        <v>14</v>
      </c>
    </row>
    <row r="8" spans="1:13" s="5" customFormat="1" ht="12" x14ac:dyDescent="0.2">
      <c r="A8" s="17" t="s">
        <v>46</v>
      </c>
      <c r="B8" s="77">
        <f>(SUM(B23:B39))+B15+B21</f>
        <v>5</v>
      </c>
      <c r="C8" s="78">
        <f>(B8/$B$40)*1000</f>
        <v>6.5189048239895699</v>
      </c>
      <c r="D8" s="77">
        <f t="shared" ref="D8:M8" si="0">(SUM(D23:D39))+D15+D21</f>
        <v>2</v>
      </c>
      <c r="E8" s="77">
        <f t="shared" si="0"/>
        <v>0</v>
      </c>
      <c r="F8" s="77">
        <f t="shared" si="0"/>
        <v>1</v>
      </c>
      <c r="G8" s="77">
        <f t="shared" si="0"/>
        <v>4</v>
      </c>
      <c r="H8" s="77">
        <f t="shared" si="0"/>
        <v>0</v>
      </c>
      <c r="I8" s="77">
        <f t="shared" si="0"/>
        <v>4</v>
      </c>
      <c r="J8" s="77">
        <f t="shared" si="0"/>
        <v>0</v>
      </c>
      <c r="K8" s="77">
        <f t="shared" si="0"/>
        <v>0</v>
      </c>
      <c r="L8" s="77">
        <f t="shared" si="0"/>
        <v>1</v>
      </c>
      <c r="M8" s="79">
        <f t="shared" si="0"/>
        <v>0</v>
      </c>
    </row>
    <row r="9" spans="1:13" s="5" customFormat="1" ht="12" x14ac:dyDescent="0.2">
      <c r="A9" s="17"/>
      <c r="B9" s="18"/>
      <c r="C9" s="19"/>
      <c r="D9" s="18"/>
      <c r="E9" s="18"/>
      <c r="F9" s="18"/>
      <c r="G9" s="18"/>
      <c r="H9" s="18"/>
      <c r="I9" s="18"/>
      <c r="J9" s="18"/>
      <c r="K9" s="18"/>
      <c r="L9" s="18"/>
      <c r="M9" s="38"/>
    </row>
    <row r="10" spans="1:13" s="2" customFormat="1" ht="12" x14ac:dyDescent="0.2">
      <c r="A10" s="20" t="s">
        <v>15</v>
      </c>
      <c r="B10" s="21"/>
      <c r="C10" s="22"/>
      <c r="D10" s="37"/>
      <c r="E10" s="18"/>
      <c r="F10" s="18"/>
      <c r="G10" s="18"/>
      <c r="H10" s="37"/>
      <c r="I10" s="37"/>
      <c r="J10" s="37"/>
      <c r="K10" s="37"/>
      <c r="L10" s="37"/>
      <c r="M10" s="39"/>
    </row>
    <row r="11" spans="1:13" s="2" customFormat="1" x14ac:dyDescent="0.2">
      <c r="A11" s="23" t="s">
        <v>16</v>
      </c>
      <c r="B11" s="18">
        <f>SUM(E11:G11)</f>
        <v>2</v>
      </c>
      <c r="C11" s="19">
        <f>(B11/$B$40)*1000</f>
        <v>2.6075619295958279</v>
      </c>
      <c r="D11" s="40"/>
      <c r="E11" s="40"/>
      <c r="F11" s="40"/>
      <c r="G11" s="40">
        <v>2</v>
      </c>
      <c r="H11" s="40"/>
      <c r="I11" s="53">
        <v>2</v>
      </c>
      <c r="J11" s="53"/>
      <c r="K11" s="53"/>
      <c r="L11" s="53"/>
      <c r="M11" s="51"/>
    </row>
    <row r="12" spans="1:13" s="2" customFormat="1" x14ac:dyDescent="0.2">
      <c r="A12" s="23" t="s">
        <v>17</v>
      </c>
      <c r="B12" s="18">
        <f>SUM(E12:G12)</f>
        <v>0</v>
      </c>
      <c r="C12" s="19">
        <f>(B12/$B$40)*1000</f>
        <v>0</v>
      </c>
      <c r="D12" s="41"/>
      <c r="E12" s="41"/>
      <c r="F12" s="41"/>
      <c r="G12" s="41"/>
      <c r="H12" s="41"/>
      <c r="I12" s="54"/>
      <c r="J12" s="54"/>
      <c r="K12" s="54"/>
      <c r="L12" s="54"/>
      <c r="M12" s="52"/>
    </row>
    <row r="13" spans="1:13" s="2" customFormat="1" x14ac:dyDescent="0.2">
      <c r="A13" s="23" t="s">
        <v>19</v>
      </c>
      <c r="B13" s="18">
        <f>SUM(E13:G13)</f>
        <v>0</v>
      </c>
      <c r="C13" s="19">
        <f>(B13/$B$40)*1000</f>
        <v>0</v>
      </c>
      <c r="D13" s="41"/>
      <c r="E13" s="41"/>
      <c r="F13" s="41"/>
      <c r="G13" s="41"/>
      <c r="H13" s="41"/>
      <c r="I13" s="54"/>
      <c r="J13" s="54"/>
      <c r="K13" s="54"/>
      <c r="L13" s="54"/>
      <c r="M13" s="52"/>
    </row>
    <row r="14" spans="1:13" s="2" customFormat="1" x14ac:dyDescent="0.2">
      <c r="A14" s="23" t="s">
        <v>20</v>
      </c>
      <c r="B14" s="18">
        <f>SUM(E14:G14)</f>
        <v>0</v>
      </c>
      <c r="C14" s="19">
        <f>(B14/$B$40)*1000</f>
        <v>0</v>
      </c>
      <c r="D14" s="41"/>
      <c r="E14" s="41"/>
      <c r="F14" s="41"/>
      <c r="G14" s="41"/>
      <c r="H14" s="41"/>
      <c r="I14" s="54"/>
      <c r="J14" s="54"/>
      <c r="K14" s="54"/>
      <c r="L14" s="54"/>
      <c r="M14" s="52"/>
    </row>
    <row r="15" spans="1:13" s="6" customFormat="1" ht="12" x14ac:dyDescent="0.2">
      <c r="A15" s="80" t="s">
        <v>21</v>
      </c>
      <c r="B15" s="83">
        <f>SUM(B11:B14)</f>
        <v>2</v>
      </c>
      <c r="C15" s="78">
        <f>(B15/B40)*1000</f>
        <v>2.6075619295958279</v>
      </c>
      <c r="D15" s="83">
        <f t="shared" ref="D15:M15" si="1">SUM(D11:D14)</f>
        <v>0</v>
      </c>
      <c r="E15" s="83">
        <f t="shared" si="1"/>
        <v>0</v>
      </c>
      <c r="F15" s="83">
        <f t="shared" si="1"/>
        <v>0</v>
      </c>
      <c r="G15" s="83">
        <f t="shared" si="1"/>
        <v>2</v>
      </c>
      <c r="H15" s="83">
        <f t="shared" si="1"/>
        <v>0</v>
      </c>
      <c r="I15" s="83">
        <f t="shared" si="1"/>
        <v>2</v>
      </c>
      <c r="J15" s="83">
        <f t="shared" si="1"/>
        <v>0</v>
      </c>
      <c r="K15" s="83">
        <f t="shared" si="1"/>
        <v>0</v>
      </c>
      <c r="L15" s="83">
        <f t="shared" si="1"/>
        <v>0</v>
      </c>
      <c r="M15" s="84">
        <f t="shared" si="1"/>
        <v>0</v>
      </c>
    </row>
    <row r="16" spans="1:13" s="6" customFormat="1" ht="12" x14ac:dyDescent="0.2">
      <c r="A16" s="24" t="s">
        <v>22</v>
      </c>
      <c r="B16" s="36"/>
      <c r="C16" s="25"/>
      <c r="D16" s="36"/>
      <c r="E16" s="36"/>
      <c r="F16" s="36"/>
      <c r="G16" s="36"/>
      <c r="H16" s="36"/>
      <c r="I16" s="36"/>
      <c r="J16" s="36"/>
      <c r="K16" s="36"/>
      <c r="L16" s="36"/>
      <c r="M16" s="42"/>
    </row>
    <row r="17" spans="1:13" s="2" customFormat="1" x14ac:dyDescent="0.2">
      <c r="A17" s="23" t="s">
        <v>23</v>
      </c>
      <c r="B17" s="18">
        <f>SUM(E17:G17)</f>
        <v>0</v>
      </c>
      <c r="C17" s="19">
        <f>(B17/$B$40)*1000</f>
        <v>0</v>
      </c>
      <c r="D17" s="41"/>
      <c r="E17" s="41"/>
      <c r="F17" s="41"/>
      <c r="G17" s="41"/>
      <c r="H17" s="41"/>
      <c r="I17" s="41"/>
      <c r="J17" s="41"/>
      <c r="K17" s="41"/>
      <c r="L17" s="41"/>
      <c r="M17" s="49"/>
    </row>
    <row r="18" spans="1:13" s="2" customFormat="1" x14ac:dyDescent="0.2">
      <c r="A18" s="23" t="s">
        <v>24</v>
      </c>
      <c r="B18" s="18">
        <f>SUM(E18:G18)</f>
        <v>0</v>
      </c>
      <c r="C18" s="19">
        <f>(B18/$B$40)*1000</f>
        <v>0</v>
      </c>
      <c r="D18" s="41"/>
      <c r="E18" s="41"/>
      <c r="F18" s="41"/>
      <c r="G18" s="41"/>
      <c r="H18" s="41"/>
      <c r="I18" s="41"/>
      <c r="J18" s="41"/>
      <c r="K18" s="41"/>
      <c r="L18" s="41"/>
      <c r="M18" s="49"/>
    </row>
    <row r="19" spans="1:13" s="2" customFormat="1" x14ac:dyDescent="0.2">
      <c r="A19" s="23" t="s">
        <v>25</v>
      </c>
      <c r="B19" s="18">
        <f>SUM(E19:G19)</f>
        <v>0</v>
      </c>
      <c r="C19" s="19">
        <f>(B19/$B$40)*1000</f>
        <v>0</v>
      </c>
      <c r="D19" s="41"/>
      <c r="E19" s="41"/>
      <c r="F19" s="41"/>
      <c r="G19" s="41"/>
      <c r="H19" s="41"/>
      <c r="I19" s="41"/>
      <c r="J19" s="41"/>
      <c r="K19" s="41"/>
      <c r="L19" s="41"/>
      <c r="M19" s="49"/>
    </row>
    <row r="20" spans="1:13" s="2" customFormat="1" x14ac:dyDescent="0.2">
      <c r="A20" s="23" t="s">
        <v>26</v>
      </c>
      <c r="B20" s="18">
        <f>SUM(E20:G20)</f>
        <v>0</v>
      </c>
      <c r="C20" s="19">
        <f>(B20/$B$40)*1000</f>
        <v>0</v>
      </c>
      <c r="D20" s="41"/>
      <c r="E20" s="41"/>
      <c r="F20" s="41"/>
      <c r="G20" s="41"/>
      <c r="H20" s="41"/>
      <c r="I20" s="41"/>
      <c r="J20" s="41"/>
      <c r="K20" s="41"/>
      <c r="L20" s="41"/>
      <c r="M20" s="49"/>
    </row>
    <row r="21" spans="1:13" s="2" customFormat="1" ht="12" x14ac:dyDescent="0.2">
      <c r="A21" s="80" t="s">
        <v>27</v>
      </c>
      <c r="B21" s="77">
        <f>SUM(B17:B20)</f>
        <v>0</v>
      </c>
      <c r="C21" s="78">
        <f>(B21/$B$40)*1000</f>
        <v>0</v>
      </c>
      <c r="D21" s="83">
        <f>SUM(D17:D20)</f>
        <v>0</v>
      </c>
      <c r="E21" s="83">
        <f t="shared" ref="E21:M21" si="2">SUM(E17:E20)</f>
        <v>0</v>
      </c>
      <c r="F21" s="83">
        <f t="shared" si="2"/>
        <v>0</v>
      </c>
      <c r="G21" s="83">
        <f t="shared" si="2"/>
        <v>0</v>
      </c>
      <c r="H21" s="83">
        <f t="shared" si="2"/>
        <v>0</v>
      </c>
      <c r="I21" s="83">
        <f t="shared" si="2"/>
        <v>0</v>
      </c>
      <c r="J21" s="83">
        <f t="shared" si="2"/>
        <v>0</v>
      </c>
      <c r="K21" s="83">
        <f t="shared" si="2"/>
        <v>0</v>
      </c>
      <c r="L21" s="83">
        <f t="shared" si="2"/>
        <v>0</v>
      </c>
      <c r="M21" s="84">
        <f t="shared" si="2"/>
        <v>0</v>
      </c>
    </row>
    <row r="22" spans="1:13" s="2" customFormat="1" ht="12" x14ac:dyDescent="0.2">
      <c r="A22" s="20" t="s">
        <v>28</v>
      </c>
      <c r="B22" s="37"/>
      <c r="C22" s="22"/>
      <c r="D22" s="18"/>
      <c r="E22" s="18"/>
      <c r="F22" s="18"/>
      <c r="G22" s="18"/>
      <c r="H22" s="18"/>
      <c r="I22" s="37"/>
      <c r="J22" s="37"/>
      <c r="K22" s="37"/>
      <c r="L22" s="37"/>
      <c r="M22" s="39"/>
    </row>
    <row r="23" spans="1:13" s="2" customFormat="1" x14ac:dyDescent="0.2">
      <c r="A23" s="26" t="s">
        <v>29</v>
      </c>
      <c r="B23" s="18">
        <f>SUM(E23:G23)</f>
        <v>3</v>
      </c>
      <c r="C23" s="19">
        <f t="shared" ref="C23:C39" si="3">(B23/$B$40)*1000</f>
        <v>3.9113428943937421</v>
      </c>
      <c r="D23" s="40">
        <v>2</v>
      </c>
      <c r="E23" s="40"/>
      <c r="F23" s="40">
        <v>1</v>
      </c>
      <c r="G23" s="40">
        <v>2</v>
      </c>
      <c r="H23" s="40"/>
      <c r="I23" s="40">
        <v>2</v>
      </c>
      <c r="J23" s="40"/>
      <c r="K23" s="40"/>
      <c r="L23" s="40">
        <v>1</v>
      </c>
      <c r="M23" s="48"/>
    </row>
    <row r="24" spans="1:13" s="2" customFormat="1" x14ac:dyDescent="0.2">
      <c r="A24" s="26" t="s">
        <v>30</v>
      </c>
      <c r="B24" s="18">
        <f t="shared" ref="B24:B39" si="4">SUM(E24:G24)</f>
        <v>0</v>
      </c>
      <c r="C24" s="19">
        <f t="shared" si="3"/>
        <v>0</v>
      </c>
      <c r="D24" s="41"/>
      <c r="E24" s="54"/>
      <c r="F24" s="54"/>
      <c r="G24" s="41"/>
      <c r="H24" s="41"/>
      <c r="I24" s="41"/>
      <c r="J24" s="41"/>
      <c r="K24" s="41"/>
      <c r="L24" s="41"/>
      <c r="M24" s="49"/>
    </row>
    <row r="25" spans="1:13" s="2" customFormat="1" x14ac:dyDescent="0.2">
      <c r="A25" s="26" t="s">
        <v>31</v>
      </c>
      <c r="B25" s="18">
        <f t="shared" si="4"/>
        <v>0</v>
      </c>
      <c r="C25" s="19">
        <f t="shared" si="3"/>
        <v>0</v>
      </c>
      <c r="D25" s="41"/>
      <c r="E25" s="54"/>
      <c r="F25" s="54"/>
      <c r="G25" s="41"/>
      <c r="H25" s="41"/>
      <c r="I25" s="41"/>
      <c r="J25" s="41"/>
      <c r="K25" s="41"/>
      <c r="L25" s="41"/>
      <c r="M25" s="49"/>
    </row>
    <row r="26" spans="1:13" s="2" customFormat="1" x14ac:dyDescent="0.2">
      <c r="A26" s="26" t="s">
        <v>32</v>
      </c>
      <c r="B26" s="18">
        <f t="shared" si="4"/>
        <v>0</v>
      </c>
      <c r="C26" s="19">
        <f t="shared" si="3"/>
        <v>0</v>
      </c>
      <c r="D26" s="41"/>
      <c r="E26" s="54"/>
      <c r="F26" s="54"/>
      <c r="G26" s="41"/>
      <c r="H26" s="41"/>
      <c r="I26" s="41"/>
      <c r="J26" s="41"/>
      <c r="K26" s="41"/>
      <c r="L26" s="41"/>
      <c r="M26" s="49"/>
    </row>
    <row r="27" spans="1:13" s="2" customFormat="1" x14ac:dyDescent="0.2">
      <c r="A27" s="26" t="s">
        <v>33</v>
      </c>
      <c r="B27" s="18">
        <f t="shared" si="4"/>
        <v>0</v>
      </c>
      <c r="C27" s="19">
        <f t="shared" si="3"/>
        <v>0</v>
      </c>
      <c r="D27" s="41"/>
      <c r="E27" s="54"/>
      <c r="F27" s="54"/>
      <c r="G27" s="41"/>
      <c r="H27" s="41"/>
      <c r="I27" s="41"/>
      <c r="J27" s="41"/>
      <c r="K27" s="41"/>
      <c r="L27" s="41"/>
      <c r="M27" s="49"/>
    </row>
    <row r="28" spans="1:13" s="2" customFormat="1" x14ac:dyDescent="0.2">
      <c r="A28" s="26" t="s">
        <v>34</v>
      </c>
      <c r="B28" s="18">
        <f t="shared" si="4"/>
        <v>0</v>
      </c>
      <c r="C28" s="19">
        <f t="shared" si="3"/>
        <v>0</v>
      </c>
      <c r="D28" s="41"/>
      <c r="E28" s="54"/>
      <c r="F28" s="54"/>
      <c r="G28" s="41"/>
      <c r="H28" s="41"/>
      <c r="I28" s="41"/>
      <c r="J28" s="41"/>
      <c r="K28" s="41"/>
      <c r="L28" s="41"/>
      <c r="M28" s="49"/>
    </row>
    <row r="29" spans="1:13" s="2" customFormat="1" x14ac:dyDescent="0.2">
      <c r="A29" s="26" t="s">
        <v>35</v>
      </c>
      <c r="B29" s="18">
        <f t="shared" si="4"/>
        <v>0</v>
      </c>
      <c r="C29" s="19">
        <f t="shared" si="3"/>
        <v>0</v>
      </c>
      <c r="D29" s="41"/>
      <c r="E29" s="54"/>
      <c r="F29" s="54"/>
      <c r="G29" s="41"/>
      <c r="H29" s="41"/>
      <c r="I29" s="41"/>
      <c r="J29" s="41"/>
      <c r="K29" s="41"/>
      <c r="L29" s="41"/>
      <c r="M29" s="49"/>
    </row>
    <row r="30" spans="1:13" s="2" customFormat="1" x14ac:dyDescent="0.2">
      <c r="A30" s="26" t="s">
        <v>36</v>
      </c>
      <c r="B30" s="18">
        <f t="shared" si="4"/>
        <v>0</v>
      </c>
      <c r="C30" s="19">
        <f t="shared" si="3"/>
        <v>0</v>
      </c>
      <c r="D30" s="41"/>
      <c r="E30" s="54"/>
      <c r="F30" s="54"/>
      <c r="G30" s="41"/>
      <c r="H30" s="41"/>
      <c r="I30" s="41"/>
      <c r="J30" s="41"/>
      <c r="K30" s="41"/>
      <c r="L30" s="41"/>
      <c r="M30" s="49"/>
    </row>
    <row r="31" spans="1:13" s="2" customFormat="1" x14ac:dyDescent="0.2">
      <c r="A31" s="26" t="s">
        <v>37</v>
      </c>
      <c r="B31" s="18">
        <f t="shared" si="4"/>
        <v>0</v>
      </c>
      <c r="C31" s="19">
        <f t="shared" si="3"/>
        <v>0</v>
      </c>
      <c r="D31" s="41"/>
      <c r="E31" s="54"/>
      <c r="F31" s="54"/>
      <c r="G31" s="41"/>
      <c r="H31" s="41"/>
      <c r="I31" s="41"/>
      <c r="J31" s="41"/>
      <c r="K31" s="41"/>
      <c r="L31" s="41"/>
      <c r="M31" s="49"/>
    </row>
    <row r="32" spans="1:13" s="2" customFormat="1" x14ac:dyDescent="0.2">
      <c r="A32" s="26" t="s">
        <v>38</v>
      </c>
      <c r="B32" s="18">
        <f t="shared" si="4"/>
        <v>0</v>
      </c>
      <c r="C32" s="19">
        <f t="shared" si="3"/>
        <v>0</v>
      </c>
      <c r="D32" s="41"/>
      <c r="E32" s="54"/>
      <c r="F32" s="54"/>
      <c r="G32" s="41"/>
      <c r="H32" s="41"/>
      <c r="I32" s="41"/>
      <c r="J32" s="41"/>
      <c r="K32" s="41"/>
      <c r="L32" s="41"/>
      <c r="M32" s="49"/>
    </row>
    <row r="33" spans="1:13" s="2" customFormat="1" x14ac:dyDescent="0.2">
      <c r="A33" s="23" t="s">
        <v>18</v>
      </c>
      <c r="B33" s="18">
        <f t="shared" si="4"/>
        <v>0</v>
      </c>
      <c r="C33" s="19">
        <f>(B33/$B$40)*1000</f>
        <v>0</v>
      </c>
      <c r="D33" s="41"/>
      <c r="E33" s="54"/>
      <c r="F33" s="54"/>
      <c r="G33" s="41"/>
      <c r="H33" s="41"/>
      <c r="I33" s="41"/>
      <c r="J33" s="41"/>
      <c r="K33" s="41"/>
      <c r="L33" s="41"/>
      <c r="M33" s="49"/>
    </row>
    <row r="34" spans="1:13" s="2" customFormat="1" x14ac:dyDescent="0.2">
      <c r="A34" s="26" t="s">
        <v>39</v>
      </c>
      <c r="B34" s="18">
        <f t="shared" si="4"/>
        <v>0</v>
      </c>
      <c r="C34" s="19">
        <f t="shared" si="3"/>
        <v>0</v>
      </c>
      <c r="D34" s="41"/>
      <c r="E34" s="54"/>
      <c r="F34" s="54"/>
      <c r="G34" s="43"/>
      <c r="H34" s="41"/>
      <c r="I34" s="41"/>
      <c r="J34" s="41"/>
      <c r="K34" s="41"/>
      <c r="L34" s="41"/>
      <c r="M34" s="49"/>
    </row>
    <row r="35" spans="1:13" s="2" customFormat="1" x14ac:dyDescent="0.2">
      <c r="A35" s="26" t="s">
        <v>40</v>
      </c>
      <c r="B35" s="18">
        <f t="shared" si="4"/>
        <v>0</v>
      </c>
      <c r="C35" s="19">
        <f t="shared" si="3"/>
        <v>0</v>
      </c>
      <c r="D35" s="41"/>
      <c r="E35" s="54"/>
      <c r="F35" s="54"/>
      <c r="G35" s="43"/>
      <c r="H35" s="41"/>
      <c r="I35" s="41"/>
      <c r="J35" s="41"/>
      <c r="K35" s="41"/>
      <c r="L35" s="41"/>
      <c r="M35" s="49"/>
    </row>
    <row r="36" spans="1:13" s="2" customFormat="1" x14ac:dyDescent="0.2">
      <c r="A36" s="26" t="s">
        <v>41</v>
      </c>
      <c r="B36" s="18">
        <f t="shared" si="4"/>
        <v>0</v>
      </c>
      <c r="C36" s="19">
        <f t="shared" si="3"/>
        <v>0</v>
      </c>
      <c r="D36" s="41"/>
      <c r="E36" s="54"/>
      <c r="F36" s="54"/>
      <c r="G36" s="43"/>
      <c r="H36" s="41"/>
      <c r="I36" s="41"/>
      <c r="J36" s="41"/>
      <c r="K36" s="41"/>
      <c r="L36" s="41"/>
      <c r="M36" s="49"/>
    </row>
    <row r="37" spans="1:13" s="2" customFormat="1" x14ac:dyDescent="0.2">
      <c r="A37" s="26" t="s">
        <v>42</v>
      </c>
      <c r="B37" s="18">
        <f t="shared" si="4"/>
        <v>0</v>
      </c>
      <c r="C37" s="19">
        <f t="shared" si="3"/>
        <v>0</v>
      </c>
      <c r="D37" s="41"/>
      <c r="E37" s="54"/>
      <c r="F37" s="54"/>
      <c r="G37" s="43"/>
      <c r="H37" s="41"/>
      <c r="I37" s="41"/>
      <c r="J37" s="41"/>
      <c r="K37" s="41"/>
      <c r="L37" s="41"/>
      <c r="M37" s="49"/>
    </row>
    <row r="38" spans="1:13" s="2" customFormat="1" x14ac:dyDescent="0.2">
      <c r="A38" s="26" t="s">
        <v>43</v>
      </c>
      <c r="B38" s="18">
        <f t="shared" si="4"/>
        <v>0</v>
      </c>
      <c r="C38" s="19">
        <f t="shared" si="3"/>
        <v>0</v>
      </c>
      <c r="D38" s="41"/>
      <c r="E38" s="54"/>
      <c r="F38" s="54"/>
      <c r="G38" s="43"/>
      <c r="H38" s="41"/>
      <c r="I38" s="41"/>
      <c r="J38" s="41"/>
      <c r="K38" s="41"/>
      <c r="L38" s="41"/>
      <c r="M38" s="49"/>
    </row>
    <row r="39" spans="1:13" s="2" customFormat="1" x14ac:dyDescent="0.2">
      <c r="A39" s="26" t="s">
        <v>44</v>
      </c>
      <c r="B39" s="18">
        <f t="shared" si="4"/>
        <v>0</v>
      </c>
      <c r="C39" s="19">
        <f t="shared" si="3"/>
        <v>0</v>
      </c>
      <c r="D39" s="41"/>
      <c r="E39" s="54"/>
      <c r="F39" s="54"/>
      <c r="G39" s="41"/>
      <c r="H39" s="41"/>
      <c r="I39" s="41"/>
      <c r="J39" s="41"/>
      <c r="K39" s="41"/>
      <c r="L39" s="41"/>
      <c r="M39" s="50"/>
    </row>
    <row r="40" spans="1:13" s="3" customFormat="1" ht="12" x14ac:dyDescent="0.2">
      <c r="A40" s="27" t="s">
        <v>52</v>
      </c>
      <c r="B40" s="28">
        <f>SUM(E40:G40)</f>
        <v>767</v>
      </c>
      <c r="C40" s="29"/>
      <c r="D40" s="28">
        <v>389</v>
      </c>
      <c r="E40" s="28">
        <v>331</v>
      </c>
      <c r="F40" s="28">
        <v>234</v>
      </c>
      <c r="G40" s="28">
        <v>202</v>
      </c>
      <c r="H40" s="28">
        <v>655</v>
      </c>
      <c r="I40" s="28">
        <v>100</v>
      </c>
      <c r="J40" s="28">
        <v>6</v>
      </c>
      <c r="K40" s="28">
        <v>6</v>
      </c>
      <c r="L40" s="28"/>
      <c r="M40" s="30">
        <v>32</v>
      </c>
    </row>
    <row r="41" spans="1:13" ht="12.75" customHeight="1" x14ac:dyDescent="0.2">
      <c r="A41" s="85" t="s">
        <v>53</v>
      </c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7"/>
    </row>
    <row r="42" spans="1:13" ht="12.75" customHeight="1" x14ac:dyDescent="0.2">
      <c r="A42" s="88"/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90"/>
    </row>
    <row r="43" spans="1:13" ht="12.75" customHeight="1" x14ac:dyDescent="0.2">
      <c r="A43" s="91"/>
      <c r="B43" s="92"/>
      <c r="C43" s="92"/>
      <c r="D43" s="92"/>
      <c r="E43" s="92"/>
      <c r="F43" s="92"/>
      <c r="G43" s="92"/>
      <c r="H43" s="92"/>
      <c r="I43" s="92"/>
      <c r="J43" s="92"/>
      <c r="K43" s="92"/>
      <c r="L43" s="92"/>
      <c r="M43" s="93"/>
    </row>
  </sheetData>
  <mergeCells count="3">
    <mergeCell ref="A41:M43"/>
    <mergeCell ref="A1:M2"/>
    <mergeCell ref="A3:M4"/>
  </mergeCells>
  <phoneticPr fontId="5" type="noConversion"/>
  <conditionalFormatting sqref="D11:G14 I11:M14 I23:M39 D24:G39 D23 G23">
    <cfRule type="cellIs" dxfId="245" priority="6" stopIfTrue="1" operator="equal">
      <formula>0</formula>
    </cfRule>
  </conditionalFormatting>
  <conditionalFormatting sqref="H23:H39">
    <cfRule type="cellIs" dxfId="244" priority="5" stopIfTrue="1" operator="equal">
      <formula>0</formula>
    </cfRule>
  </conditionalFormatting>
  <conditionalFormatting sqref="D17:D20 F17:F20 H17:H20 J17:J20 L17:L20">
    <cfRule type="cellIs" dxfId="243" priority="4" stopIfTrue="1" operator="equal">
      <formula>0</formula>
    </cfRule>
  </conditionalFormatting>
  <conditionalFormatting sqref="E17:E20 G17:G20 I17:I20 K17:K20">
    <cfRule type="cellIs" dxfId="242" priority="3" stopIfTrue="1" operator="equal">
      <formula>0</formula>
    </cfRule>
  </conditionalFormatting>
  <conditionalFormatting sqref="E23:F23">
    <cfRule type="cellIs" dxfId="241" priority="2" stopIfTrue="1" operator="equal">
      <formula>0</formula>
    </cfRule>
  </conditionalFormatting>
  <conditionalFormatting sqref="M17:M20">
    <cfRule type="cellIs" dxfId="240" priority="1" stopIfTrue="1" operator="equal">
      <formula>0</formula>
    </cfRule>
  </conditionalFormatting>
  <printOptions gridLines="1"/>
  <pageMargins left="0.75" right="0.75" top="1" bottom="1" header="0.5" footer="0.5"/>
  <pageSetup scale="88" orientation="landscape" r:id="rId1"/>
  <headerFooter alignWithMargins="0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4">
    <pageSetUpPr fitToPage="1"/>
  </sheetPr>
  <dimension ref="A1:M43"/>
  <sheetViews>
    <sheetView topLeftCell="A4" workbookViewId="0">
      <selection activeCell="N1" sqref="N1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7" width="5.42578125" customWidth="1"/>
    <col min="8" max="8" width="6.42578125" bestFit="1" customWidth="1"/>
    <col min="9" max="9" width="5.42578125" customWidth="1"/>
    <col min="10" max="10" width="8.5703125" bestFit="1" customWidth="1"/>
    <col min="11" max="11" width="6" bestFit="1" customWidth="1"/>
    <col min="12" max="12" width="8.42578125" bestFit="1" customWidth="1"/>
    <col min="13" max="13" width="7.5703125" bestFit="1" customWidth="1"/>
  </cols>
  <sheetData>
    <row r="1" spans="1:13" ht="12.75" customHeight="1" x14ac:dyDescent="0.2">
      <c r="A1" s="94" t="s">
        <v>98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</row>
    <row r="2" spans="1:13" s="1" customFormat="1" ht="12.75" customHeight="1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</row>
    <row r="3" spans="1:13" s="4" customFormat="1" ht="15.75" customHeight="1" x14ac:dyDescent="0.2">
      <c r="A3" s="96" t="s">
        <v>47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8"/>
    </row>
    <row r="4" spans="1:13" s="4" customFormat="1" ht="15.75" customHeight="1" x14ac:dyDescent="0.2">
      <c r="A4" s="99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1"/>
    </row>
    <row r="5" spans="1:13" s="4" customFormat="1" ht="11.25" customHeight="1" x14ac:dyDescent="0.2">
      <c r="A5" s="8"/>
      <c r="B5" s="9"/>
      <c r="C5" s="9" t="s">
        <v>0</v>
      </c>
      <c r="D5" s="9"/>
      <c r="E5" s="9"/>
      <c r="F5" s="9"/>
      <c r="G5" s="9"/>
      <c r="H5" s="9"/>
      <c r="I5" s="9"/>
      <c r="J5" s="9" t="s">
        <v>1</v>
      </c>
      <c r="K5" s="9"/>
      <c r="L5" s="9"/>
      <c r="M5" s="10"/>
    </row>
    <row r="6" spans="1:13" s="4" customFormat="1" ht="11.25" customHeight="1" x14ac:dyDescent="0.2">
      <c r="A6" s="8"/>
      <c r="B6" s="9" t="s">
        <v>2</v>
      </c>
      <c r="C6" s="11" t="s">
        <v>49</v>
      </c>
      <c r="D6" s="9"/>
      <c r="E6" s="9" t="s">
        <v>3</v>
      </c>
      <c r="F6" s="9" t="s">
        <v>3</v>
      </c>
      <c r="G6" s="9" t="s">
        <v>3</v>
      </c>
      <c r="H6" s="9"/>
      <c r="I6" s="9"/>
      <c r="J6" s="9" t="s">
        <v>4</v>
      </c>
      <c r="K6" s="9" t="s">
        <v>5</v>
      </c>
      <c r="L6" s="9"/>
      <c r="M6" s="10"/>
    </row>
    <row r="7" spans="1:13" s="5" customFormat="1" ht="12" x14ac:dyDescent="0.2">
      <c r="A7" s="12"/>
      <c r="B7" s="13" t="s">
        <v>48</v>
      </c>
      <c r="C7" s="13" t="s">
        <v>6</v>
      </c>
      <c r="D7" s="14" t="s">
        <v>45</v>
      </c>
      <c r="E7" s="15" t="s">
        <v>51</v>
      </c>
      <c r="F7" s="14" t="s">
        <v>7</v>
      </c>
      <c r="G7" s="14" t="s">
        <v>8</v>
      </c>
      <c r="H7" s="14" t="s">
        <v>9</v>
      </c>
      <c r="I7" s="14" t="s">
        <v>10</v>
      </c>
      <c r="J7" s="14" t="s">
        <v>11</v>
      </c>
      <c r="K7" s="14" t="s">
        <v>12</v>
      </c>
      <c r="L7" s="14" t="s">
        <v>13</v>
      </c>
      <c r="M7" s="16" t="s">
        <v>14</v>
      </c>
    </row>
    <row r="8" spans="1:13" s="5" customFormat="1" ht="12" x14ac:dyDescent="0.2">
      <c r="A8" s="17" t="s">
        <v>46</v>
      </c>
      <c r="B8" s="77">
        <f>(SUM(B23:B39))+B15+B21</f>
        <v>20</v>
      </c>
      <c r="C8" s="78">
        <f>(B8/$B$40)*1000</f>
        <v>2.5326073192351526</v>
      </c>
      <c r="D8" s="77">
        <f t="shared" ref="D8:M8" si="0">(SUM(D23:D39))+D15+D21</f>
        <v>1</v>
      </c>
      <c r="E8" s="77">
        <f t="shared" si="0"/>
        <v>0</v>
      </c>
      <c r="F8" s="77">
        <f t="shared" si="0"/>
        <v>4</v>
      </c>
      <c r="G8" s="77">
        <f t="shared" si="0"/>
        <v>16</v>
      </c>
      <c r="H8" s="77">
        <f t="shared" si="0"/>
        <v>18</v>
      </c>
      <c r="I8" s="77">
        <f t="shared" si="0"/>
        <v>0</v>
      </c>
      <c r="J8" s="77">
        <f t="shared" si="0"/>
        <v>0</v>
      </c>
      <c r="K8" s="77">
        <f t="shared" si="0"/>
        <v>0</v>
      </c>
      <c r="L8" s="77">
        <f t="shared" si="0"/>
        <v>2</v>
      </c>
      <c r="M8" s="79">
        <f t="shared" si="0"/>
        <v>0</v>
      </c>
    </row>
    <row r="9" spans="1:13" s="5" customFormat="1" ht="12" x14ac:dyDescent="0.2">
      <c r="A9" s="17"/>
      <c r="B9" s="18"/>
      <c r="C9" s="19"/>
      <c r="D9" s="18"/>
      <c r="E9" s="18"/>
      <c r="F9" s="18"/>
      <c r="G9" s="18"/>
      <c r="H9" s="18"/>
      <c r="I9" s="18"/>
      <c r="J9" s="18"/>
      <c r="K9" s="18"/>
      <c r="L9" s="18"/>
      <c r="M9" s="38"/>
    </row>
    <row r="10" spans="1:13" s="2" customFormat="1" ht="12" x14ac:dyDescent="0.2">
      <c r="A10" s="20" t="s">
        <v>15</v>
      </c>
      <c r="B10" s="21"/>
      <c r="C10" s="22"/>
      <c r="D10" s="37"/>
      <c r="E10" s="18"/>
      <c r="F10" s="18"/>
      <c r="G10" s="18"/>
      <c r="H10" s="37"/>
      <c r="I10" s="37"/>
      <c r="J10" s="37"/>
      <c r="K10" s="37"/>
      <c r="L10" s="37"/>
      <c r="M10" s="39"/>
    </row>
    <row r="11" spans="1:13" s="2" customFormat="1" x14ac:dyDescent="0.2">
      <c r="A11" s="23" t="s">
        <v>16</v>
      </c>
      <c r="B11" s="18">
        <f>SUM(E11:G11)</f>
        <v>0</v>
      </c>
      <c r="C11" s="19">
        <f>(B11/$B$40)*1000</f>
        <v>0</v>
      </c>
      <c r="D11" s="40"/>
      <c r="E11" s="40"/>
      <c r="F11" s="40"/>
      <c r="G11" s="40"/>
      <c r="H11" s="40"/>
      <c r="I11" s="53"/>
      <c r="J11" s="53"/>
      <c r="K11" s="53"/>
      <c r="L11" s="53"/>
      <c r="M11" s="51"/>
    </row>
    <row r="12" spans="1:13" s="2" customFormat="1" x14ac:dyDescent="0.2">
      <c r="A12" s="23" t="s">
        <v>17</v>
      </c>
      <c r="B12" s="18">
        <f>SUM(E12:G12)</f>
        <v>0</v>
      </c>
      <c r="C12" s="19">
        <f>(B12/$B$40)*1000</f>
        <v>0</v>
      </c>
      <c r="D12" s="41"/>
      <c r="E12" s="41"/>
      <c r="F12" s="41"/>
      <c r="G12" s="41"/>
      <c r="H12" s="41"/>
      <c r="I12" s="54"/>
      <c r="J12" s="54"/>
      <c r="K12" s="54"/>
      <c r="L12" s="54"/>
      <c r="M12" s="52"/>
    </row>
    <row r="13" spans="1:13" s="2" customFormat="1" x14ac:dyDescent="0.2">
      <c r="A13" s="23" t="s">
        <v>19</v>
      </c>
      <c r="B13" s="18">
        <f>SUM(E13:G13)</f>
        <v>0</v>
      </c>
      <c r="C13" s="19">
        <f>(B13/$B$40)*1000</f>
        <v>0</v>
      </c>
      <c r="D13" s="41"/>
      <c r="E13" s="41"/>
      <c r="F13" s="41"/>
      <c r="G13" s="41"/>
      <c r="H13" s="41"/>
      <c r="I13" s="54"/>
      <c r="J13" s="54"/>
      <c r="K13" s="54"/>
      <c r="L13" s="54"/>
      <c r="M13" s="52"/>
    </row>
    <row r="14" spans="1:13" s="2" customFormat="1" x14ac:dyDescent="0.2">
      <c r="A14" s="23" t="s">
        <v>20</v>
      </c>
      <c r="B14" s="18">
        <f>SUM(E14:G14)</f>
        <v>0</v>
      </c>
      <c r="C14" s="19">
        <f>(B14/$B$40)*1000</f>
        <v>0</v>
      </c>
      <c r="D14" s="41"/>
      <c r="E14" s="41"/>
      <c r="F14" s="41"/>
      <c r="G14" s="41"/>
      <c r="H14" s="41"/>
      <c r="I14" s="54"/>
      <c r="J14" s="54"/>
      <c r="K14" s="54"/>
      <c r="L14" s="54"/>
      <c r="M14" s="52"/>
    </row>
    <row r="15" spans="1:13" s="6" customFormat="1" ht="12" x14ac:dyDescent="0.2">
      <c r="A15" s="80" t="s">
        <v>21</v>
      </c>
      <c r="B15" s="83">
        <f>SUM(B11:B14)</f>
        <v>0</v>
      </c>
      <c r="C15" s="78">
        <f>(B15/B40)*1000</f>
        <v>0</v>
      </c>
      <c r="D15" s="83">
        <f t="shared" ref="D15:M15" si="1">SUM(D11:D14)</f>
        <v>0</v>
      </c>
      <c r="E15" s="83">
        <f t="shared" si="1"/>
        <v>0</v>
      </c>
      <c r="F15" s="83">
        <f t="shared" si="1"/>
        <v>0</v>
      </c>
      <c r="G15" s="83">
        <f t="shared" si="1"/>
        <v>0</v>
      </c>
      <c r="H15" s="83">
        <f t="shared" si="1"/>
        <v>0</v>
      </c>
      <c r="I15" s="83">
        <f t="shared" si="1"/>
        <v>0</v>
      </c>
      <c r="J15" s="83">
        <f t="shared" si="1"/>
        <v>0</v>
      </c>
      <c r="K15" s="83">
        <f t="shared" si="1"/>
        <v>0</v>
      </c>
      <c r="L15" s="83">
        <f t="shared" si="1"/>
        <v>0</v>
      </c>
      <c r="M15" s="84">
        <f t="shared" si="1"/>
        <v>0</v>
      </c>
    </row>
    <row r="16" spans="1:13" s="6" customFormat="1" ht="12" x14ac:dyDescent="0.2">
      <c r="A16" s="24" t="s">
        <v>22</v>
      </c>
      <c r="B16" s="36"/>
      <c r="C16" s="25"/>
      <c r="D16" s="36"/>
      <c r="E16" s="36"/>
      <c r="F16" s="36"/>
      <c r="G16" s="36"/>
      <c r="H16" s="36"/>
      <c r="I16" s="36"/>
      <c r="J16" s="36"/>
      <c r="K16" s="36"/>
      <c r="L16" s="36"/>
      <c r="M16" s="42"/>
    </row>
    <row r="17" spans="1:13" s="2" customFormat="1" x14ac:dyDescent="0.2">
      <c r="A17" s="23" t="s">
        <v>23</v>
      </c>
      <c r="B17" s="18">
        <f>SUM(E17:G17)</f>
        <v>0</v>
      </c>
      <c r="C17" s="19">
        <f>(B17/$B$40)*1000</f>
        <v>0</v>
      </c>
      <c r="D17" s="41"/>
      <c r="E17" s="41"/>
      <c r="F17" s="41"/>
      <c r="G17" s="41"/>
      <c r="H17" s="41"/>
      <c r="I17" s="41"/>
      <c r="J17" s="41"/>
      <c r="K17" s="41"/>
      <c r="L17" s="41"/>
      <c r="M17" s="49"/>
    </row>
    <row r="18" spans="1:13" s="2" customFormat="1" x14ac:dyDescent="0.2">
      <c r="A18" s="23" t="s">
        <v>24</v>
      </c>
      <c r="B18" s="18">
        <f>SUM(E18:G18)</f>
        <v>2</v>
      </c>
      <c r="C18" s="19">
        <f>(B18/$B$40)*1000</f>
        <v>0.25326073192351528</v>
      </c>
      <c r="D18" s="41"/>
      <c r="E18" s="41"/>
      <c r="F18" s="41">
        <v>1</v>
      </c>
      <c r="G18" s="41">
        <v>1</v>
      </c>
      <c r="H18" s="41">
        <v>2</v>
      </c>
      <c r="I18" s="41"/>
      <c r="J18" s="41"/>
      <c r="K18" s="41"/>
      <c r="L18" s="41"/>
      <c r="M18" s="49"/>
    </row>
    <row r="19" spans="1:13" s="2" customFormat="1" x14ac:dyDescent="0.2">
      <c r="A19" s="23" t="s">
        <v>25</v>
      </c>
      <c r="B19" s="18">
        <f>SUM(E19:G19)</f>
        <v>3</v>
      </c>
      <c r="C19" s="19">
        <f>(B19/$B$40)*1000</f>
        <v>0.37989109788527292</v>
      </c>
      <c r="D19" s="41"/>
      <c r="E19" s="41"/>
      <c r="F19" s="41"/>
      <c r="G19" s="41">
        <v>3</v>
      </c>
      <c r="H19" s="41">
        <v>2</v>
      </c>
      <c r="I19" s="41"/>
      <c r="J19" s="41"/>
      <c r="K19" s="41"/>
      <c r="L19" s="41">
        <v>1</v>
      </c>
      <c r="M19" s="49"/>
    </row>
    <row r="20" spans="1:13" s="2" customFormat="1" x14ac:dyDescent="0.2">
      <c r="A20" s="23" t="s">
        <v>26</v>
      </c>
      <c r="B20" s="18">
        <f>SUM(E20:G20)</f>
        <v>1</v>
      </c>
      <c r="C20" s="19">
        <f>(B20/$B$40)*1000</f>
        <v>0.12663036596175764</v>
      </c>
      <c r="D20" s="41"/>
      <c r="E20" s="41"/>
      <c r="F20" s="41"/>
      <c r="G20" s="41">
        <v>1</v>
      </c>
      <c r="H20" s="41">
        <v>1</v>
      </c>
      <c r="I20" s="41"/>
      <c r="J20" s="41"/>
      <c r="K20" s="41"/>
      <c r="L20" s="41"/>
      <c r="M20" s="49"/>
    </row>
    <row r="21" spans="1:13" s="2" customFormat="1" ht="12" x14ac:dyDescent="0.2">
      <c r="A21" s="80" t="s">
        <v>27</v>
      </c>
      <c r="B21" s="77">
        <f>SUM(B17:B20)</f>
        <v>6</v>
      </c>
      <c r="C21" s="78">
        <f>(B21/$B$40)*1000</f>
        <v>0.75978219577054584</v>
      </c>
      <c r="D21" s="83">
        <f>SUM(D17:D20)</f>
        <v>0</v>
      </c>
      <c r="E21" s="83">
        <f>SUM(E17:E20)</f>
        <v>0</v>
      </c>
      <c r="F21" s="83">
        <f>SUM(F17:F20)</f>
        <v>1</v>
      </c>
      <c r="G21" s="83">
        <f>SUM(G17:G20)</f>
        <v>5</v>
      </c>
      <c r="H21" s="83">
        <f t="shared" ref="H21:M21" si="2">SUM(H17:H20)</f>
        <v>5</v>
      </c>
      <c r="I21" s="83">
        <f t="shared" si="2"/>
        <v>0</v>
      </c>
      <c r="J21" s="83">
        <f t="shared" si="2"/>
        <v>0</v>
      </c>
      <c r="K21" s="83">
        <f t="shared" si="2"/>
        <v>0</v>
      </c>
      <c r="L21" s="83">
        <f t="shared" si="2"/>
        <v>1</v>
      </c>
      <c r="M21" s="84">
        <f t="shared" si="2"/>
        <v>0</v>
      </c>
    </row>
    <row r="22" spans="1:13" s="2" customFormat="1" ht="12" x14ac:dyDescent="0.2">
      <c r="A22" s="20" t="s">
        <v>28</v>
      </c>
      <c r="B22" s="37"/>
      <c r="C22" s="22"/>
      <c r="D22" s="18"/>
      <c r="E22" s="18"/>
      <c r="F22" s="18"/>
      <c r="G22" s="18"/>
      <c r="H22" s="18"/>
      <c r="I22" s="37"/>
      <c r="J22" s="37"/>
      <c r="K22" s="37"/>
      <c r="L22" s="37"/>
      <c r="M22" s="39"/>
    </row>
    <row r="23" spans="1:13" s="2" customFormat="1" x14ac:dyDescent="0.2">
      <c r="A23" s="26" t="s">
        <v>29</v>
      </c>
      <c r="B23" s="18">
        <f>SUM(E23:G23)</f>
        <v>5</v>
      </c>
      <c r="C23" s="19">
        <f t="shared" ref="C23:C39" si="3">(B23/$B$40)*1000</f>
        <v>0.63315182980878815</v>
      </c>
      <c r="D23" s="40">
        <v>1</v>
      </c>
      <c r="E23" s="40"/>
      <c r="F23" s="40">
        <v>1</v>
      </c>
      <c r="G23" s="40">
        <v>4</v>
      </c>
      <c r="H23" s="40">
        <v>5</v>
      </c>
      <c r="I23" s="40"/>
      <c r="J23" s="40"/>
      <c r="K23" s="40"/>
      <c r="L23" s="40"/>
      <c r="M23" s="48"/>
    </row>
    <row r="24" spans="1:13" s="2" customFormat="1" x14ac:dyDescent="0.2">
      <c r="A24" s="26" t="s">
        <v>30</v>
      </c>
      <c r="B24" s="18">
        <f t="shared" ref="B24:B39" si="4">SUM(E24:G24)</f>
        <v>0</v>
      </c>
      <c r="C24" s="19">
        <f t="shared" si="3"/>
        <v>0</v>
      </c>
      <c r="D24" s="41"/>
      <c r="E24" s="54"/>
      <c r="F24" s="54"/>
      <c r="G24" s="41"/>
      <c r="H24" s="41"/>
      <c r="I24" s="41"/>
      <c r="J24" s="41"/>
      <c r="K24" s="41"/>
      <c r="L24" s="41"/>
      <c r="M24" s="49"/>
    </row>
    <row r="25" spans="1:13" s="2" customFormat="1" x14ac:dyDescent="0.2">
      <c r="A25" s="26" t="s">
        <v>31</v>
      </c>
      <c r="B25" s="18">
        <f t="shared" si="4"/>
        <v>0</v>
      </c>
      <c r="C25" s="19">
        <f t="shared" si="3"/>
        <v>0</v>
      </c>
      <c r="D25" s="41"/>
      <c r="E25" s="54"/>
      <c r="F25" s="54"/>
      <c r="G25" s="41"/>
      <c r="H25" s="41"/>
      <c r="I25" s="41"/>
      <c r="J25" s="41"/>
      <c r="K25" s="41"/>
      <c r="L25" s="41"/>
      <c r="M25" s="49"/>
    </row>
    <row r="26" spans="1:13" s="2" customFormat="1" x14ac:dyDescent="0.2">
      <c r="A26" s="26" t="s">
        <v>32</v>
      </c>
      <c r="B26" s="18">
        <f t="shared" si="4"/>
        <v>0</v>
      </c>
      <c r="C26" s="19">
        <f t="shared" si="3"/>
        <v>0</v>
      </c>
      <c r="D26" s="41"/>
      <c r="E26" s="54"/>
      <c r="F26" s="54"/>
      <c r="G26" s="41"/>
      <c r="H26" s="41"/>
      <c r="I26" s="41"/>
      <c r="J26" s="41"/>
      <c r="K26" s="41"/>
      <c r="L26" s="41"/>
      <c r="M26" s="49"/>
    </row>
    <row r="27" spans="1:13" s="2" customFormat="1" x14ac:dyDescent="0.2">
      <c r="A27" s="26" t="s">
        <v>33</v>
      </c>
      <c r="B27" s="18">
        <f t="shared" si="4"/>
        <v>0</v>
      </c>
      <c r="C27" s="19">
        <f t="shared" si="3"/>
        <v>0</v>
      </c>
      <c r="D27" s="41"/>
      <c r="E27" s="54"/>
      <c r="F27" s="54"/>
      <c r="G27" s="41"/>
      <c r="H27" s="41"/>
      <c r="I27" s="41"/>
      <c r="J27" s="41"/>
      <c r="K27" s="41"/>
      <c r="L27" s="41"/>
      <c r="M27" s="49"/>
    </row>
    <row r="28" spans="1:13" s="2" customFormat="1" x14ac:dyDescent="0.2">
      <c r="A28" s="26" t="s">
        <v>34</v>
      </c>
      <c r="B28" s="18">
        <f t="shared" si="4"/>
        <v>0</v>
      </c>
      <c r="C28" s="19">
        <f t="shared" si="3"/>
        <v>0</v>
      </c>
      <c r="D28" s="41"/>
      <c r="E28" s="54"/>
      <c r="F28" s="54"/>
      <c r="G28" s="41"/>
      <c r="H28" s="41"/>
      <c r="I28" s="41"/>
      <c r="J28" s="41"/>
      <c r="K28" s="41"/>
      <c r="L28" s="41"/>
      <c r="M28" s="49"/>
    </row>
    <row r="29" spans="1:13" s="2" customFormat="1" x14ac:dyDescent="0.2">
      <c r="A29" s="26" t="s">
        <v>35</v>
      </c>
      <c r="B29" s="18">
        <f t="shared" si="4"/>
        <v>0</v>
      </c>
      <c r="C29" s="19">
        <f t="shared" si="3"/>
        <v>0</v>
      </c>
      <c r="D29" s="41"/>
      <c r="E29" s="54"/>
      <c r="F29" s="54"/>
      <c r="G29" s="41"/>
      <c r="H29" s="41"/>
      <c r="I29" s="41"/>
      <c r="J29" s="41"/>
      <c r="K29" s="41"/>
      <c r="L29" s="41"/>
      <c r="M29" s="49"/>
    </row>
    <row r="30" spans="1:13" s="2" customFormat="1" x14ac:dyDescent="0.2">
      <c r="A30" s="26" t="s">
        <v>36</v>
      </c>
      <c r="B30" s="18">
        <f t="shared" si="4"/>
        <v>0</v>
      </c>
      <c r="C30" s="19">
        <f t="shared" si="3"/>
        <v>0</v>
      </c>
      <c r="D30" s="41"/>
      <c r="E30" s="54"/>
      <c r="F30" s="54"/>
      <c r="G30" s="41"/>
      <c r="H30" s="41"/>
      <c r="I30" s="41"/>
      <c r="J30" s="41"/>
      <c r="K30" s="41"/>
      <c r="L30" s="41"/>
      <c r="M30" s="49"/>
    </row>
    <row r="31" spans="1:13" s="2" customFormat="1" x14ac:dyDescent="0.2">
      <c r="A31" s="26" t="s">
        <v>37</v>
      </c>
      <c r="B31" s="18">
        <f t="shared" si="4"/>
        <v>0</v>
      </c>
      <c r="C31" s="19">
        <f t="shared" si="3"/>
        <v>0</v>
      </c>
      <c r="D31" s="41"/>
      <c r="E31" s="54"/>
      <c r="F31" s="54"/>
      <c r="G31" s="41"/>
      <c r="H31" s="41"/>
      <c r="I31" s="41"/>
      <c r="J31" s="41"/>
      <c r="K31" s="41"/>
      <c r="L31" s="41"/>
      <c r="M31" s="49"/>
    </row>
    <row r="32" spans="1:13" s="2" customFormat="1" x14ac:dyDescent="0.2">
      <c r="A32" s="26" t="s">
        <v>38</v>
      </c>
      <c r="B32" s="18">
        <f t="shared" si="4"/>
        <v>3</v>
      </c>
      <c r="C32" s="19">
        <f t="shared" si="3"/>
        <v>0.37989109788527292</v>
      </c>
      <c r="D32" s="41"/>
      <c r="E32" s="54"/>
      <c r="F32" s="54">
        <v>1</v>
      </c>
      <c r="G32" s="41">
        <v>2</v>
      </c>
      <c r="H32" s="41">
        <v>3</v>
      </c>
      <c r="I32" s="41"/>
      <c r="J32" s="41"/>
      <c r="K32" s="41"/>
      <c r="L32" s="41"/>
      <c r="M32" s="49"/>
    </row>
    <row r="33" spans="1:13" s="2" customFormat="1" x14ac:dyDescent="0.2">
      <c r="A33" s="23" t="s">
        <v>18</v>
      </c>
      <c r="B33" s="18">
        <f t="shared" si="4"/>
        <v>0</v>
      </c>
      <c r="C33" s="19">
        <f>(B33/$B$40)*1000</f>
        <v>0</v>
      </c>
      <c r="D33" s="41"/>
      <c r="E33" s="54"/>
      <c r="F33" s="54"/>
      <c r="G33" s="41"/>
      <c r="H33" s="41"/>
      <c r="I33" s="41"/>
      <c r="J33" s="41"/>
      <c r="K33" s="41"/>
      <c r="L33" s="41"/>
      <c r="M33" s="49"/>
    </row>
    <row r="34" spans="1:13" s="2" customFormat="1" x14ac:dyDescent="0.2">
      <c r="A34" s="26" t="s">
        <v>39</v>
      </c>
      <c r="B34" s="18">
        <f t="shared" si="4"/>
        <v>4</v>
      </c>
      <c r="C34" s="19">
        <f t="shared" si="3"/>
        <v>0.50652146384703056</v>
      </c>
      <c r="D34" s="41"/>
      <c r="E34" s="54"/>
      <c r="F34" s="54">
        <v>1</v>
      </c>
      <c r="G34" s="43">
        <v>3</v>
      </c>
      <c r="H34" s="41">
        <v>4</v>
      </c>
      <c r="I34" s="41"/>
      <c r="J34" s="41"/>
      <c r="K34" s="41"/>
      <c r="L34" s="41"/>
      <c r="M34" s="49"/>
    </row>
    <row r="35" spans="1:13" s="2" customFormat="1" x14ac:dyDescent="0.2">
      <c r="A35" s="26" t="s">
        <v>40</v>
      </c>
      <c r="B35" s="18">
        <f t="shared" si="4"/>
        <v>0</v>
      </c>
      <c r="C35" s="19">
        <f t="shared" si="3"/>
        <v>0</v>
      </c>
      <c r="D35" s="41"/>
      <c r="E35" s="54"/>
      <c r="F35" s="54"/>
      <c r="G35" s="43"/>
      <c r="H35" s="41"/>
      <c r="I35" s="41"/>
      <c r="J35" s="41"/>
      <c r="K35" s="41"/>
      <c r="L35" s="41"/>
      <c r="M35" s="49"/>
    </row>
    <row r="36" spans="1:13" s="2" customFormat="1" x14ac:dyDescent="0.2">
      <c r="A36" s="26" t="s">
        <v>41</v>
      </c>
      <c r="B36" s="18">
        <f t="shared" si="4"/>
        <v>0</v>
      </c>
      <c r="C36" s="19">
        <f t="shared" si="3"/>
        <v>0</v>
      </c>
      <c r="D36" s="41"/>
      <c r="E36" s="54"/>
      <c r="F36" s="54"/>
      <c r="G36" s="43"/>
      <c r="H36" s="41"/>
      <c r="I36" s="41"/>
      <c r="J36" s="41"/>
      <c r="K36" s="41"/>
      <c r="L36" s="41"/>
      <c r="M36" s="49"/>
    </row>
    <row r="37" spans="1:13" s="2" customFormat="1" x14ac:dyDescent="0.2">
      <c r="A37" s="26" t="s">
        <v>42</v>
      </c>
      <c r="B37" s="18">
        <f t="shared" si="4"/>
        <v>0</v>
      </c>
      <c r="C37" s="19">
        <f t="shared" si="3"/>
        <v>0</v>
      </c>
      <c r="D37" s="41"/>
      <c r="E37" s="54"/>
      <c r="F37" s="54"/>
      <c r="G37" s="43"/>
      <c r="H37" s="41"/>
      <c r="I37" s="41"/>
      <c r="J37" s="41"/>
      <c r="K37" s="41"/>
      <c r="L37" s="41"/>
      <c r="M37" s="49"/>
    </row>
    <row r="38" spans="1:13" s="2" customFormat="1" x14ac:dyDescent="0.2">
      <c r="A38" s="26" t="s">
        <v>43</v>
      </c>
      <c r="B38" s="18">
        <f t="shared" si="4"/>
        <v>1</v>
      </c>
      <c r="C38" s="19">
        <f t="shared" si="3"/>
        <v>0.12663036596175764</v>
      </c>
      <c r="D38" s="41"/>
      <c r="E38" s="54"/>
      <c r="F38" s="54"/>
      <c r="G38" s="43">
        <v>1</v>
      </c>
      <c r="H38" s="41"/>
      <c r="I38" s="41"/>
      <c r="J38" s="41"/>
      <c r="K38" s="41"/>
      <c r="L38" s="41">
        <v>1</v>
      </c>
      <c r="M38" s="49"/>
    </row>
    <row r="39" spans="1:13" s="2" customFormat="1" x14ac:dyDescent="0.2">
      <c r="A39" s="26" t="s">
        <v>44</v>
      </c>
      <c r="B39" s="18">
        <f t="shared" si="4"/>
        <v>1</v>
      </c>
      <c r="C39" s="19">
        <f t="shared" si="3"/>
        <v>0.12663036596175764</v>
      </c>
      <c r="D39" s="41"/>
      <c r="E39" s="54"/>
      <c r="F39" s="54"/>
      <c r="G39" s="41">
        <v>1</v>
      </c>
      <c r="H39" s="41">
        <v>1</v>
      </c>
      <c r="I39" s="41"/>
      <c r="J39" s="41"/>
      <c r="K39" s="41"/>
      <c r="L39" s="41"/>
      <c r="M39" s="50"/>
    </row>
    <row r="40" spans="1:13" s="3" customFormat="1" ht="12" x14ac:dyDescent="0.2">
      <c r="A40" s="27" t="s">
        <v>52</v>
      </c>
      <c r="B40" s="28">
        <f>SUM(E40:G40)</f>
        <v>7897</v>
      </c>
      <c r="C40" s="29"/>
      <c r="D40" s="28">
        <v>3841</v>
      </c>
      <c r="E40" s="28">
        <v>3121</v>
      </c>
      <c r="F40" s="28">
        <v>2329</v>
      </c>
      <c r="G40" s="28">
        <v>2447</v>
      </c>
      <c r="H40" s="28">
        <v>7622</v>
      </c>
      <c r="I40" s="28">
        <v>137</v>
      </c>
      <c r="J40" s="28">
        <v>58</v>
      </c>
      <c r="K40" s="28">
        <v>80</v>
      </c>
      <c r="L40" s="28"/>
      <c r="M40" s="30">
        <v>592</v>
      </c>
    </row>
    <row r="41" spans="1:13" ht="12.75" customHeight="1" x14ac:dyDescent="0.2">
      <c r="A41" s="85" t="s">
        <v>53</v>
      </c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7"/>
    </row>
    <row r="42" spans="1:13" ht="12.75" customHeight="1" x14ac:dyDescent="0.2">
      <c r="A42" s="88"/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90"/>
    </row>
    <row r="43" spans="1:13" ht="12.75" customHeight="1" x14ac:dyDescent="0.2">
      <c r="A43" s="91"/>
      <c r="B43" s="92"/>
      <c r="C43" s="92"/>
      <c r="D43" s="92"/>
      <c r="E43" s="92"/>
      <c r="F43" s="92"/>
      <c r="G43" s="92"/>
      <c r="H43" s="92"/>
      <c r="I43" s="92"/>
      <c r="J43" s="92"/>
      <c r="K43" s="92"/>
      <c r="L43" s="92"/>
      <c r="M43" s="93"/>
    </row>
  </sheetData>
  <mergeCells count="3">
    <mergeCell ref="A1:M2"/>
    <mergeCell ref="A3:M4"/>
    <mergeCell ref="A41:M43"/>
  </mergeCells>
  <phoneticPr fontId="5" type="noConversion"/>
  <conditionalFormatting sqref="D11:G14 I11:M14 I23:M39 D24:G39 D23 G23">
    <cfRule type="cellIs" dxfId="239" priority="6" stopIfTrue="1" operator="equal">
      <formula>0</formula>
    </cfRule>
  </conditionalFormatting>
  <conditionalFormatting sqref="H23:H39">
    <cfRule type="cellIs" dxfId="238" priority="5" stopIfTrue="1" operator="equal">
      <formula>0</formula>
    </cfRule>
  </conditionalFormatting>
  <conditionalFormatting sqref="D17:D20 F17:F20 H17:H20 J17:J20 L17:L20">
    <cfRule type="cellIs" dxfId="237" priority="4" stopIfTrue="1" operator="equal">
      <formula>0</formula>
    </cfRule>
  </conditionalFormatting>
  <conditionalFormatting sqref="E17:E20 G17:G20 I17:I20 K17:K20">
    <cfRule type="cellIs" dxfId="236" priority="3" stopIfTrue="1" operator="equal">
      <formula>0</formula>
    </cfRule>
  </conditionalFormatting>
  <conditionalFormatting sqref="E23:F23">
    <cfRule type="cellIs" dxfId="235" priority="2" stopIfTrue="1" operator="equal">
      <formula>0</formula>
    </cfRule>
  </conditionalFormatting>
  <conditionalFormatting sqref="M17:M20">
    <cfRule type="cellIs" dxfId="234" priority="1" stopIfTrue="1" operator="equal">
      <formula>0</formula>
    </cfRule>
  </conditionalFormatting>
  <printOptions gridLines="1"/>
  <pageMargins left="0.75" right="0.75" top="1" bottom="1" header="0.5" footer="0.5"/>
  <pageSetup scale="88" orientation="landscape" r:id="rId1"/>
  <headerFooter alignWithMargins="0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5">
    <pageSetUpPr fitToPage="1"/>
  </sheetPr>
  <dimension ref="A1:M43"/>
  <sheetViews>
    <sheetView topLeftCell="A4" workbookViewId="0">
      <selection activeCell="N1" sqref="N1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7" width="5.42578125" customWidth="1"/>
    <col min="8" max="8" width="5.42578125" bestFit="1" customWidth="1"/>
    <col min="9" max="9" width="5.42578125" customWidth="1"/>
    <col min="10" max="10" width="8.5703125" bestFit="1" customWidth="1"/>
    <col min="11" max="11" width="6" bestFit="1" customWidth="1"/>
    <col min="12" max="12" width="8.42578125" bestFit="1" customWidth="1"/>
    <col min="13" max="13" width="7.5703125" bestFit="1" customWidth="1"/>
  </cols>
  <sheetData>
    <row r="1" spans="1:13" ht="12.75" customHeight="1" x14ac:dyDescent="0.2">
      <c r="A1" s="94" t="s">
        <v>99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</row>
    <row r="2" spans="1:13" s="1" customFormat="1" ht="12.75" customHeight="1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</row>
    <row r="3" spans="1:13" s="4" customFormat="1" ht="15.75" customHeight="1" x14ac:dyDescent="0.2">
      <c r="A3" s="96" t="s">
        <v>47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8"/>
    </row>
    <row r="4" spans="1:13" s="4" customFormat="1" ht="15.75" customHeight="1" x14ac:dyDescent="0.2">
      <c r="A4" s="99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1"/>
    </row>
    <row r="5" spans="1:13" s="4" customFormat="1" ht="11.25" customHeight="1" x14ac:dyDescent="0.2">
      <c r="A5" s="8"/>
      <c r="B5" s="9"/>
      <c r="C5" s="9" t="s">
        <v>0</v>
      </c>
      <c r="D5" s="9"/>
      <c r="E5" s="9"/>
      <c r="F5" s="9"/>
      <c r="G5" s="9"/>
      <c r="H5" s="9"/>
      <c r="I5" s="9"/>
      <c r="J5" s="9" t="s">
        <v>1</v>
      </c>
      <c r="K5" s="9"/>
      <c r="L5" s="9"/>
      <c r="M5" s="10"/>
    </row>
    <row r="6" spans="1:13" s="4" customFormat="1" ht="11.25" customHeight="1" x14ac:dyDescent="0.2">
      <c r="A6" s="8"/>
      <c r="B6" s="9" t="s">
        <v>2</v>
      </c>
      <c r="C6" s="11" t="s">
        <v>49</v>
      </c>
      <c r="D6" s="9"/>
      <c r="E6" s="32" t="s">
        <v>3</v>
      </c>
      <c r="F6" s="9" t="s">
        <v>3</v>
      </c>
      <c r="G6" s="9" t="s">
        <v>3</v>
      </c>
      <c r="H6" s="9"/>
      <c r="I6" s="9"/>
      <c r="J6" s="9" t="s">
        <v>4</v>
      </c>
      <c r="K6" s="9" t="s">
        <v>5</v>
      </c>
      <c r="L6" s="9"/>
      <c r="M6" s="10"/>
    </row>
    <row r="7" spans="1:13" s="5" customFormat="1" ht="12" x14ac:dyDescent="0.2">
      <c r="A7" s="12"/>
      <c r="B7" s="13" t="s">
        <v>48</v>
      </c>
      <c r="C7" s="13" t="s">
        <v>6</v>
      </c>
      <c r="D7" s="14" t="s">
        <v>45</v>
      </c>
      <c r="E7" s="15" t="s">
        <v>51</v>
      </c>
      <c r="F7" s="14" t="s">
        <v>7</v>
      </c>
      <c r="G7" s="14" t="s">
        <v>8</v>
      </c>
      <c r="H7" s="14" t="s">
        <v>9</v>
      </c>
      <c r="I7" s="14" t="s">
        <v>10</v>
      </c>
      <c r="J7" s="14" t="s">
        <v>11</v>
      </c>
      <c r="K7" s="14" t="s">
        <v>12</v>
      </c>
      <c r="L7" s="14" t="s">
        <v>13</v>
      </c>
      <c r="M7" s="16" t="s">
        <v>14</v>
      </c>
    </row>
    <row r="8" spans="1:13" s="5" customFormat="1" ht="12" x14ac:dyDescent="0.2">
      <c r="A8" s="17" t="s">
        <v>46</v>
      </c>
      <c r="B8" s="77">
        <f>(SUM(B23:B39))+B15+B21</f>
        <v>0</v>
      </c>
      <c r="C8" s="78">
        <f>(B8/$B$40)*1000</f>
        <v>0</v>
      </c>
      <c r="D8" s="77">
        <f t="shared" ref="D8:M8" si="0">(SUM(D23:D39))+D15+D21</f>
        <v>0</v>
      </c>
      <c r="E8" s="77">
        <f t="shared" si="0"/>
        <v>0</v>
      </c>
      <c r="F8" s="77">
        <f t="shared" si="0"/>
        <v>0</v>
      </c>
      <c r="G8" s="77">
        <f t="shared" si="0"/>
        <v>0</v>
      </c>
      <c r="H8" s="77">
        <f t="shared" si="0"/>
        <v>0</v>
      </c>
      <c r="I8" s="77">
        <f t="shared" si="0"/>
        <v>0</v>
      </c>
      <c r="J8" s="77">
        <f t="shared" si="0"/>
        <v>0</v>
      </c>
      <c r="K8" s="77">
        <f t="shared" si="0"/>
        <v>0</v>
      </c>
      <c r="L8" s="77">
        <f t="shared" si="0"/>
        <v>0</v>
      </c>
      <c r="M8" s="79">
        <f t="shared" si="0"/>
        <v>0</v>
      </c>
    </row>
    <row r="9" spans="1:13" s="5" customFormat="1" ht="12" x14ac:dyDescent="0.2">
      <c r="A9" s="17"/>
      <c r="B9" s="18"/>
      <c r="C9" s="19"/>
      <c r="D9" s="18"/>
      <c r="E9" s="18"/>
      <c r="F9" s="18"/>
      <c r="G9" s="18"/>
      <c r="H9" s="18"/>
      <c r="I9" s="18"/>
      <c r="J9" s="18"/>
      <c r="K9" s="18"/>
      <c r="L9" s="18"/>
      <c r="M9" s="38"/>
    </row>
    <row r="10" spans="1:13" s="2" customFormat="1" ht="12" x14ac:dyDescent="0.2">
      <c r="A10" s="20" t="s">
        <v>15</v>
      </c>
      <c r="B10" s="21"/>
      <c r="C10" s="22"/>
      <c r="D10" s="37"/>
      <c r="E10" s="18"/>
      <c r="F10" s="18"/>
      <c r="G10" s="18"/>
      <c r="H10" s="37"/>
      <c r="I10" s="37"/>
      <c r="J10" s="37"/>
      <c r="K10" s="37"/>
      <c r="L10" s="37"/>
      <c r="M10" s="39"/>
    </row>
    <row r="11" spans="1:13" s="2" customFormat="1" x14ac:dyDescent="0.2">
      <c r="A11" s="23" t="s">
        <v>16</v>
      </c>
      <c r="B11" s="18">
        <f>SUM(E11:G11)</f>
        <v>0</v>
      </c>
      <c r="C11" s="19">
        <f>(B11/$B$40)*1000</f>
        <v>0</v>
      </c>
      <c r="D11" s="40"/>
      <c r="E11" s="40"/>
      <c r="F11" s="40"/>
      <c r="G11" s="40"/>
      <c r="H11" s="40"/>
      <c r="I11" s="53"/>
      <c r="J11" s="53"/>
      <c r="K11" s="53"/>
      <c r="L11" s="53"/>
      <c r="M11" s="51"/>
    </row>
    <row r="12" spans="1:13" s="2" customFormat="1" x14ac:dyDescent="0.2">
      <c r="A12" s="23" t="s">
        <v>17</v>
      </c>
      <c r="B12" s="18">
        <f>SUM(E12:G12)</f>
        <v>0</v>
      </c>
      <c r="C12" s="19">
        <f>(B12/$B$40)*1000</f>
        <v>0</v>
      </c>
      <c r="D12" s="41"/>
      <c r="E12" s="41"/>
      <c r="F12" s="41"/>
      <c r="G12" s="41"/>
      <c r="H12" s="41"/>
      <c r="I12" s="54"/>
      <c r="J12" s="54"/>
      <c r="K12" s="54"/>
      <c r="L12" s="54"/>
      <c r="M12" s="52"/>
    </row>
    <row r="13" spans="1:13" s="2" customFormat="1" x14ac:dyDescent="0.2">
      <c r="A13" s="23" t="s">
        <v>19</v>
      </c>
      <c r="B13" s="18">
        <f>SUM(E13:G13)</f>
        <v>0</v>
      </c>
      <c r="C13" s="19">
        <f>(B13/$B$40)*1000</f>
        <v>0</v>
      </c>
      <c r="D13" s="41"/>
      <c r="E13" s="41"/>
      <c r="F13" s="41"/>
      <c r="G13" s="41"/>
      <c r="H13" s="41"/>
      <c r="I13" s="54"/>
      <c r="J13" s="54"/>
      <c r="K13" s="54"/>
      <c r="L13" s="54"/>
      <c r="M13" s="52"/>
    </row>
    <row r="14" spans="1:13" s="2" customFormat="1" x14ac:dyDescent="0.2">
      <c r="A14" s="23" t="s">
        <v>20</v>
      </c>
      <c r="B14" s="18">
        <f>SUM(E14:G14)</f>
        <v>0</v>
      </c>
      <c r="C14" s="19">
        <f>(B14/$B$40)*1000</f>
        <v>0</v>
      </c>
      <c r="D14" s="41"/>
      <c r="E14" s="41"/>
      <c r="F14" s="41"/>
      <c r="G14" s="41"/>
      <c r="H14" s="41"/>
      <c r="I14" s="54"/>
      <c r="J14" s="54"/>
      <c r="K14" s="54"/>
      <c r="L14" s="54"/>
      <c r="M14" s="52"/>
    </row>
    <row r="15" spans="1:13" s="6" customFormat="1" ht="12" x14ac:dyDescent="0.2">
      <c r="A15" s="80" t="s">
        <v>21</v>
      </c>
      <c r="B15" s="83">
        <f>SUM(B11:B14)</f>
        <v>0</v>
      </c>
      <c r="C15" s="78">
        <f>(B15/B40)*1000</f>
        <v>0</v>
      </c>
      <c r="D15" s="83">
        <f t="shared" ref="D15:M15" si="1">SUM(D11:D14)</f>
        <v>0</v>
      </c>
      <c r="E15" s="83">
        <f t="shared" si="1"/>
        <v>0</v>
      </c>
      <c r="F15" s="83">
        <f t="shared" si="1"/>
        <v>0</v>
      </c>
      <c r="G15" s="83">
        <f t="shared" si="1"/>
        <v>0</v>
      </c>
      <c r="H15" s="83">
        <f t="shared" si="1"/>
        <v>0</v>
      </c>
      <c r="I15" s="83">
        <f t="shared" si="1"/>
        <v>0</v>
      </c>
      <c r="J15" s="83">
        <f t="shared" si="1"/>
        <v>0</v>
      </c>
      <c r="K15" s="83">
        <f t="shared" si="1"/>
        <v>0</v>
      </c>
      <c r="L15" s="83">
        <f t="shared" si="1"/>
        <v>0</v>
      </c>
      <c r="M15" s="84">
        <f t="shared" si="1"/>
        <v>0</v>
      </c>
    </row>
    <row r="16" spans="1:13" s="6" customFormat="1" ht="12" x14ac:dyDescent="0.2">
      <c r="A16" s="24" t="s">
        <v>22</v>
      </c>
      <c r="B16" s="36"/>
      <c r="C16" s="25"/>
      <c r="D16" s="36"/>
      <c r="E16" s="36"/>
      <c r="F16" s="36"/>
      <c r="G16" s="36"/>
      <c r="H16" s="36"/>
      <c r="I16" s="36"/>
      <c r="J16" s="36"/>
      <c r="K16" s="36"/>
      <c r="L16" s="36"/>
      <c r="M16" s="42"/>
    </row>
    <row r="17" spans="1:13" s="2" customFormat="1" x14ac:dyDescent="0.2">
      <c r="A17" s="23" t="s">
        <v>23</v>
      </c>
      <c r="B17" s="18">
        <f>SUM(E17:G17)</f>
        <v>0</v>
      </c>
      <c r="C17" s="19">
        <f>(B17/$B$40)*1000</f>
        <v>0</v>
      </c>
      <c r="D17" s="41"/>
      <c r="E17" s="41"/>
      <c r="F17" s="41"/>
      <c r="G17" s="41"/>
      <c r="H17" s="41"/>
      <c r="I17" s="41"/>
      <c r="J17" s="41"/>
      <c r="K17" s="41"/>
      <c r="L17" s="41"/>
      <c r="M17" s="49"/>
    </row>
    <row r="18" spans="1:13" s="2" customFormat="1" x14ac:dyDescent="0.2">
      <c r="A18" s="23" t="s">
        <v>24</v>
      </c>
      <c r="B18" s="18">
        <f>SUM(E18:G18)</f>
        <v>0</v>
      </c>
      <c r="C18" s="19">
        <f>(B18/$B$40)*1000</f>
        <v>0</v>
      </c>
      <c r="D18" s="41"/>
      <c r="E18" s="41"/>
      <c r="F18" s="41"/>
      <c r="G18" s="41"/>
      <c r="H18" s="41"/>
      <c r="I18" s="41"/>
      <c r="J18" s="41"/>
      <c r="K18" s="41"/>
      <c r="L18" s="41"/>
      <c r="M18" s="49"/>
    </row>
    <row r="19" spans="1:13" s="2" customFormat="1" x14ac:dyDescent="0.2">
      <c r="A19" s="23" t="s">
        <v>25</v>
      </c>
      <c r="B19" s="18">
        <f>SUM(E19:G19)</f>
        <v>0</v>
      </c>
      <c r="C19" s="19">
        <f>(B19/$B$40)*1000</f>
        <v>0</v>
      </c>
      <c r="D19" s="41"/>
      <c r="E19" s="41"/>
      <c r="F19" s="41"/>
      <c r="G19" s="41"/>
      <c r="H19" s="41"/>
      <c r="I19" s="41"/>
      <c r="J19" s="41"/>
      <c r="K19" s="41"/>
      <c r="L19" s="41"/>
      <c r="M19" s="49"/>
    </row>
    <row r="20" spans="1:13" s="2" customFormat="1" x14ac:dyDescent="0.2">
      <c r="A20" s="23" t="s">
        <v>26</v>
      </c>
      <c r="B20" s="18">
        <f>SUM(E20:G20)</f>
        <v>0</v>
      </c>
      <c r="C20" s="19">
        <f>(B20/$B$40)*1000</f>
        <v>0</v>
      </c>
      <c r="D20" s="41"/>
      <c r="E20" s="41"/>
      <c r="F20" s="41"/>
      <c r="G20" s="41"/>
      <c r="H20" s="41"/>
      <c r="I20" s="41"/>
      <c r="J20" s="41"/>
      <c r="K20" s="41"/>
      <c r="L20" s="41"/>
      <c r="M20" s="49"/>
    </row>
    <row r="21" spans="1:13" s="2" customFormat="1" ht="12" x14ac:dyDescent="0.2">
      <c r="A21" s="80" t="s">
        <v>27</v>
      </c>
      <c r="B21" s="77">
        <f>SUM(B17:B20)</f>
        <v>0</v>
      </c>
      <c r="C21" s="78">
        <f>(B21/$B$40)*1000</f>
        <v>0</v>
      </c>
      <c r="D21" s="83">
        <f>SUM(D17:D20)</f>
        <v>0</v>
      </c>
      <c r="E21" s="83">
        <f t="shared" ref="E21:M21" si="2">SUM(E17:E20)</f>
        <v>0</v>
      </c>
      <c r="F21" s="83">
        <f t="shared" si="2"/>
        <v>0</v>
      </c>
      <c r="G21" s="83">
        <f t="shared" si="2"/>
        <v>0</v>
      </c>
      <c r="H21" s="83">
        <f t="shared" si="2"/>
        <v>0</v>
      </c>
      <c r="I21" s="83">
        <f t="shared" si="2"/>
        <v>0</v>
      </c>
      <c r="J21" s="83">
        <f t="shared" si="2"/>
        <v>0</v>
      </c>
      <c r="K21" s="83">
        <f t="shared" si="2"/>
        <v>0</v>
      </c>
      <c r="L21" s="83">
        <f t="shared" si="2"/>
        <v>0</v>
      </c>
      <c r="M21" s="84">
        <f t="shared" si="2"/>
        <v>0</v>
      </c>
    </row>
    <row r="22" spans="1:13" s="2" customFormat="1" ht="12" x14ac:dyDescent="0.2">
      <c r="A22" s="20" t="s">
        <v>28</v>
      </c>
      <c r="B22" s="37"/>
      <c r="C22" s="22"/>
      <c r="D22" s="18"/>
      <c r="E22" s="18"/>
      <c r="F22" s="18"/>
      <c r="G22" s="18"/>
      <c r="H22" s="18"/>
      <c r="I22" s="37"/>
      <c r="J22" s="37"/>
      <c r="K22" s="37"/>
      <c r="L22" s="37"/>
      <c r="M22" s="39"/>
    </row>
    <row r="23" spans="1:13" s="2" customFormat="1" x14ac:dyDescent="0.2">
      <c r="A23" s="26" t="s">
        <v>29</v>
      </c>
      <c r="B23" s="18">
        <f>SUM(E23:G23)</f>
        <v>0</v>
      </c>
      <c r="C23" s="19">
        <f t="shared" ref="C23:C39" si="3">(B23/$B$40)*1000</f>
        <v>0</v>
      </c>
      <c r="D23" s="40"/>
      <c r="E23" s="40"/>
      <c r="F23" s="40"/>
      <c r="G23" s="40"/>
      <c r="H23" s="40"/>
      <c r="I23" s="40"/>
      <c r="J23" s="40"/>
      <c r="K23" s="40"/>
      <c r="L23" s="40"/>
      <c r="M23" s="48"/>
    </row>
    <row r="24" spans="1:13" s="2" customFormat="1" x14ac:dyDescent="0.2">
      <c r="A24" s="26" t="s">
        <v>30</v>
      </c>
      <c r="B24" s="18">
        <f t="shared" ref="B24:B39" si="4">SUM(E24:G24)</f>
        <v>0</v>
      </c>
      <c r="C24" s="19">
        <f t="shared" si="3"/>
        <v>0</v>
      </c>
      <c r="D24" s="41"/>
      <c r="E24" s="54"/>
      <c r="F24" s="54"/>
      <c r="G24" s="41"/>
      <c r="H24" s="41"/>
      <c r="I24" s="41"/>
      <c r="J24" s="41"/>
      <c r="K24" s="41"/>
      <c r="L24" s="41"/>
      <c r="M24" s="49"/>
    </row>
    <row r="25" spans="1:13" s="2" customFormat="1" x14ac:dyDescent="0.2">
      <c r="A25" s="26" t="s">
        <v>31</v>
      </c>
      <c r="B25" s="18">
        <f t="shared" si="4"/>
        <v>0</v>
      </c>
      <c r="C25" s="19">
        <f t="shared" si="3"/>
        <v>0</v>
      </c>
      <c r="D25" s="41"/>
      <c r="E25" s="54"/>
      <c r="F25" s="54"/>
      <c r="G25" s="41"/>
      <c r="H25" s="41"/>
      <c r="I25" s="41"/>
      <c r="J25" s="41"/>
      <c r="K25" s="41"/>
      <c r="L25" s="41"/>
      <c r="M25" s="49"/>
    </row>
    <row r="26" spans="1:13" s="2" customFormat="1" x14ac:dyDescent="0.2">
      <c r="A26" s="26" t="s">
        <v>32</v>
      </c>
      <c r="B26" s="18">
        <f t="shared" si="4"/>
        <v>0</v>
      </c>
      <c r="C26" s="19">
        <f t="shared" si="3"/>
        <v>0</v>
      </c>
      <c r="D26" s="41"/>
      <c r="E26" s="54"/>
      <c r="F26" s="54"/>
      <c r="G26" s="41"/>
      <c r="H26" s="41"/>
      <c r="I26" s="41"/>
      <c r="J26" s="41"/>
      <c r="K26" s="41"/>
      <c r="L26" s="41"/>
      <c r="M26" s="49"/>
    </row>
    <row r="27" spans="1:13" s="2" customFormat="1" x14ac:dyDescent="0.2">
      <c r="A27" s="26" t="s">
        <v>33</v>
      </c>
      <c r="B27" s="18">
        <f t="shared" si="4"/>
        <v>0</v>
      </c>
      <c r="C27" s="19">
        <f t="shared" si="3"/>
        <v>0</v>
      </c>
      <c r="D27" s="41"/>
      <c r="E27" s="54"/>
      <c r="F27" s="54"/>
      <c r="G27" s="41"/>
      <c r="H27" s="41"/>
      <c r="I27" s="41"/>
      <c r="J27" s="41"/>
      <c r="K27" s="41"/>
      <c r="L27" s="41"/>
      <c r="M27" s="49"/>
    </row>
    <row r="28" spans="1:13" s="2" customFormat="1" x14ac:dyDescent="0.2">
      <c r="A28" s="26" t="s">
        <v>34</v>
      </c>
      <c r="B28" s="18">
        <f t="shared" si="4"/>
        <v>0</v>
      </c>
      <c r="C28" s="19">
        <f t="shared" si="3"/>
        <v>0</v>
      </c>
      <c r="D28" s="41"/>
      <c r="E28" s="54"/>
      <c r="F28" s="54"/>
      <c r="G28" s="41"/>
      <c r="H28" s="41"/>
      <c r="I28" s="41"/>
      <c r="J28" s="41"/>
      <c r="K28" s="41"/>
      <c r="L28" s="41"/>
      <c r="M28" s="49"/>
    </row>
    <row r="29" spans="1:13" s="2" customFormat="1" x14ac:dyDescent="0.2">
      <c r="A29" s="26" t="s">
        <v>35</v>
      </c>
      <c r="B29" s="18">
        <f t="shared" si="4"/>
        <v>0</v>
      </c>
      <c r="C29" s="19">
        <f t="shared" si="3"/>
        <v>0</v>
      </c>
      <c r="D29" s="41"/>
      <c r="E29" s="54"/>
      <c r="F29" s="54"/>
      <c r="G29" s="41"/>
      <c r="H29" s="41"/>
      <c r="I29" s="41"/>
      <c r="J29" s="41"/>
      <c r="K29" s="41"/>
      <c r="L29" s="41"/>
      <c r="M29" s="49"/>
    </row>
    <row r="30" spans="1:13" s="2" customFormat="1" x14ac:dyDescent="0.2">
      <c r="A30" s="26" t="s">
        <v>36</v>
      </c>
      <c r="B30" s="18">
        <f t="shared" si="4"/>
        <v>0</v>
      </c>
      <c r="C30" s="19">
        <f t="shared" si="3"/>
        <v>0</v>
      </c>
      <c r="D30" s="41"/>
      <c r="E30" s="54"/>
      <c r="F30" s="54"/>
      <c r="G30" s="41"/>
      <c r="H30" s="41"/>
      <c r="I30" s="41"/>
      <c r="J30" s="41"/>
      <c r="K30" s="41"/>
      <c r="L30" s="41"/>
      <c r="M30" s="49"/>
    </row>
    <row r="31" spans="1:13" s="2" customFormat="1" x14ac:dyDescent="0.2">
      <c r="A31" s="26" t="s">
        <v>37</v>
      </c>
      <c r="B31" s="18">
        <f t="shared" si="4"/>
        <v>0</v>
      </c>
      <c r="C31" s="19">
        <f t="shared" si="3"/>
        <v>0</v>
      </c>
      <c r="D31" s="41"/>
      <c r="E31" s="54"/>
      <c r="F31" s="54"/>
      <c r="G31" s="41"/>
      <c r="H31" s="41"/>
      <c r="I31" s="41"/>
      <c r="J31" s="41"/>
      <c r="K31" s="41"/>
      <c r="L31" s="41"/>
      <c r="M31" s="49"/>
    </row>
    <row r="32" spans="1:13" s="2" customFormat="1" x14ac:dyDescent="0.2">
      <c r="A32" s="26" t="s">
        <v>38</v>
      </c>
      <c r="B32" s="18">
        <f t="shared" si="4"/>
        <v>0</v>
      </c>
      <c r="C32" s="19">
        <f t="shared" si="3"/>
        <v>0</v>
      </c>
      <c r="D32" s="41"/>
      <c r="E32" s="54"/>
      <c r="F32" s="54"/>
      <c r="G32" s="41"/>
      <c r="H32" s="41"/>
      <c r="I32" s="41"/>
      <c r="J32" s="41"/>
      <c r="K32" s="41"/>
      <c r="L32" s="41"/>
      <c r="M32" s="49"/>
    </row>
    <row r="33" spans="1:13" s="2" customFormat="1" x14ac:dyDescent="0.2">
      <c r="A33" s="23" t="s">
        <v>18</v>
      </c>
      <c r="B33" s="18">
        <f t="shared" si="4"/>
        <v>0</v>
      </c>
      <c r="C33" s="19">
        <f>(B33/$B$40)*1000</f>
        <v>0</v>
      </c>
      <c r="D33" s="41"/>
      <c r="E33" s="54"/>
      <c r="F33" s="54"/>
      <c r="G33" s="41"/>
      <c r="H33" s="41"/>
      <c r="I33" s="41"/>
      <c r="J33" s="41"/>
      <c r="K33" s="41"/>
      <c r="L33" s="41"/>
      <c r="M33" s="49"/>
    </row>
    <row r="34" spans="1:13" s="2" customFormat="1" x14ac:dyDescent="0.2">
      <c r="A34" s="26" t="s">
        <v>39</v>
      </c>
      <c r="B34" s="18">
        <f t="shared" si="4"/>
        <v>0</v>
      </c>
      <c r="C34" s="19">
        <f t="shared" si="3"/>
        <v>0</v>
      </c>
      <c r="D34" s="41"/>
      <c r="E34" s="54"/>
      <c r="F34" s="54"/>
      <c r="G34" s="43"/>
      <c r="H34" s="41"/>
      <c r="I34" s="41"/>
      <c r="J34" s="41"/>
      <c r="K34" s="41"/>
      <c r="L34" s="41"/>
      <c r="M34" s="49"/>
    </row>
    <row r="35" spans="1:13" s="2" customFormat="1" x14ac:dyDescent="0.2">
      <c r="A35" s="26" t="s">
        <v>40</v>
      </c>
      <c r="B35" s="18">
        <f t="shared" si="4"/>
        <v>0</v>
      </c>
      <c r="C35" s="19">
        <f t="shared" si="3"/>
        <v>0</v>
      </c>
      <c r="D35" s="41"/>
      <c r="E35" s="54"/>
      <c r="F35" s="54"/>
      <c r="G35" s="43"/>
      <c r="H35" s="41"/>
      <c r="I35" s="41"/>
      <c r="J35" s="41"/>
      <c r="K35" s="41"/>
      <c r="L35" s="41"/>
      <c r="M35" s="49"/>
    </row>
    <row r="36" spans="1:13" s="2" customFormat="1" x14ac:dyDescent="0.2">
      <c r="A36" s="26" t="s">
        <v>41</v>
      </c>
      <c r="B36" s="18">
        <f t="shared" si="4"/>
        <v>0</v>
      </c>
      <c r="C36" s="19">
        <f t="shared" si="3"/>
        <v>0</v>
      </c>
      <c r="D36" s="41"/>
      <c r="E36" s="54"/>
      <c r="F36" s="54"/>
      <c r="G36" s="43"/>
      <c r="H36" s="41"/>
      <c r="I36" s="41"/>
      <c r="J36" s="41"/>
      <c r="K36" s="41"/>
      <c r="L36" s="41"/>
      <c r="M36" s="49"/>
    </row>
    <row r="37" spans="1:13" s="2" customFormat="1" x14ac:dyDescent="0.2">
      <c r="A37" s="26" t="s">
        <v>42</v>
      </c>
      <c r="B37" s="18">
        <f t="shared" si="4"/>
        <v>0</v>
      </c>
      <c r="C37" s="19">
        <f t="shared" si="3"/>
        <v>0</v>
      </c>
      <c r="D37" s="41"/>
      <c r="E37" s="54"/>
      <c r="F37" s="54"/>
      <c r="G37" s="43"/>
      <c r="H37" s="41"/>
      <c r="I37" s="41"/>
      <c r="J37" s="41"/>
      <c r="K37" s="41"/>
      <c r="L37" s="41"/>
      <c r="M37" s="49"/>
    </row>
    <row r="38" spans="1:13" s="2" customFormat="1" x14ac:dyDescent="0.2">
      <c r="A38" s="26" t="s">
        <v>43</v>
      </c>
      <c r="B38" s="18">
        <f t="shared" si="4"/>
        <v>0</v>
      </c>
      <c r="C38" s="19">
        <f t="shared" si="3"/>
        <v>0</v>
      </c>
      <c r="D38" s="41"/>
      <c r="E38" s="54"/>
      <c r="F38" s="54"/>
      <c r="G38" s="43"/>
      <c r="H38" s="41"/>
      <c r="I38" s="41"/>
      <c r="J38" s="41"/>
      <c r="K38" s="41"/>
      <c r="L38" s="41"/>
      <c r="M38" s="49"/>
    </row>
    <row r="39" spans="1:13" s="2" customFormat="1" x14ac:dyDescent="0.2">
      <c r="A39" s="26" t="s">
        <v>44</v>
      </c>
      <c r="B39" s="18">
        <f t="shared" si="4"/>
        <v>0</v>
      </c>
      <c r="C39" s="19">
        <f t="shared" si="3"/>
        <v>0</v>
      </c>
      <c r="D39" s="41"/>
      <c r="E39" s="54"/>
      <c r="F39" s="54"/>
      <c r="G39" s="41"/>
      <c r="H39" s="41"/>
      <c r="I39" s="41"/>
      <c r="J39" s="41"/>
      <c r="K39" s="41"/>
      <c r="L39" s="41"/>
      <c r="M39" s="50"/>
    </row>
    <row r="40" spans="1:13" s="3" customFormat="1" ht="12" x14ac:dyDescent="0.2">
      <c r="A40" s="27" t="s">
        <v>52</v>
      </c>
      <c r="B40" s="28">
        <f>SUM(E40:G40)</f>
        <v>1443</v>
      </c>
      <c r="C40" s="29"/>
      <c r="D40" s="28">
        <v>704</v>
      </c>
      <c r="E40" s="28">
        <v>572</v>
      </c>
      <c r="F40" s="28">
        <v>412</v>
      </c>
      <c r="G40" s="28">
        <v>459</v>
      </c>
      <c r="H40" s="28">
        <v>1295</v>
      </c>
      <c r="I40" s="28">
        <v>30</v>
      </c>
      <c r="J40" s="28">
        <v>101</v>
      </c>
      <c r="K40" s="28">
        <v>17</v>
      </c>
      <c r="L40" s="28"/>
      <c r="M40" s="30">
        <v>136</v>
      </c>
    </row>
    <row r="41" spans="1:13" ht="12.75" customHeight="1" x14ac:dyDescent="0.2">
      <c r="A41" s="85" t="s">
        <v>53</v>
      </c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7"/>
    </row>
    <row r="42" spans="1:13" ht="12.75" customHeight="1" x14ac:dyDescent="0.2">
      <c r="A42" s="88"/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90"/>
    </row>
    <row r="43" spans="1:13" ht="12.75" customHeight="1" x14ac:dyDescent="0.2">
      <c r="A43" s="91"/>
      <c r="B43" s="92"/>
      <c r="C43" s="92"/>
      <c r="D43" s="92"/>
      <c r="E43" s="92"/>
      <c r="F43" s="92"/>
      <c r="G43" s="92"/>
      <c r="H43" s="92"/>
      <c r="I43" s="92"/>
      <c r="J43" s="92"/>
      <c r="K43" s="92"/>
      <c r="L43" s="92"/>
      <c r="M43" s="93"/>
    </row>
  </sheetData>
  <mergeCells count="3">
    <mergeCell ref="A41:M43"/>
    <mergeCell ref="A1:M2"/>
    <mergeCell ref="A3:M4"/>
  </mergeCells>
  <phoneticPr fontId="5" type="noConversion"/>
  <conditionalFormatting sqref="D11:G14 I11:M14 I23:M39 D24:G39 D23 G23">
    <cfRule type="cellIs" dxfId="233" priority="6" stopIfTrue="1" operator="equal">
      <formula>0</formula>
    </cfRule>
  </conditionalFormatting>
  <conditionalFormatting sqref="H23:H39">
    <cfRule type="cellIs" dxfId="232" priority="5" stopIfTrue="1" operator="equal">
      <formula>0</formula>
    </cfRule>
  </conditionalFormatting>
  <conditionalFormatting sqref="D17:D20 F17:F20 H17:H20 J17:J20 L17:L20">
    <cfRule type="cellIs" dxfId="231" priority="4" stopIfTrue="1" operator="equal">
      <formula>0</formula>
    </cfRule>
  </conditionalFormatting>
  <conditionalFormatting sqref="E17:E20 G17:G20 I17:I20 K17:K20">
    <cfRule type="cellIs" dxfId="230" priority="3" stopIfTrue="1" operator="equal">
      <formula>0</formula>
    </cfRule>
  </conditionalFormatting>
  <conditionalFormatting sqref="E23:F23">
    <cfRule type="cellIs" dxfId="229" priority="2" stopIfTrue="1" operator="equal">
      <formula>0</formula>
    </cfRule>
  </conditionalFormatting>
  <conditionalFormatting sqref="M17:M20">
    <cfRule type="cellIs" dxfId="228" priority="1" stopIfTrue="1" operator="equal">
      <formula>0</formula>
    </cfRule>
  </conditionalFormatting>
  <printOptions gridLines="1"/>
  <pageMargins left="0.75" right="0.75" top="1" bottom="1" header="0.5" footer="0.5"/>
  <pageSetup scale="88" orientation="landscape" r:id="rId1"/>
  <headerFooter alignWithMargins="0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6">
    <pageSetUpPr fitToPage="1"/>
  </sheetPr>
  <dimension ref="A1:M43"/>
  <sheetViews>
    <sheetView topLeftCell="A7" workbookViewId="0">
      <selection activeCell="N1" sqref="N1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7" width="5.42578125" customWidth="1"/>
    <col min="8" max="8" width="6.42578125" bestFit="1" customWidth="1"/>
    <col min="9" max="9" width="5.42578125" customWidth="1"/>
    <col min="10" max="10" width="8.5703125" bestFit="1" customWidth="1"/>
    <col min="11" max="11" width="6" bestFit="1" customWidth="1"/>
    <col min="12" max="12" width="8.42578125" bestFit="1" customWidth="1"/>
    <col min="13" max="13" width="7.5703125" bestFit="1" customWidth="1"/>
  </cols>
  <sheetData>
    <row r="1" spans="1:13" ht="12.75" customHeight="1" x14ac:dyDescent="0.2">
      <c r="A1" s="94" t="s">
        <v>100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</row>
    <row r="2" spans="1:13" s="1" customFormat="1" ht="12.75" customHeight="1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</row>
    <row r="3" spans="1:13" s="4" customFormat="1" ht="15.75" customHeight="1" x14ac:dyDescent="0.2">
      <c r="A3" s="96" t="s">
        <v>47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8"/>
    </row>
    <row r="4" spans="1:13" s="4" customFormat="1" ht="15.75" customHeight="1" x14ac:dyDescent="0.2">
      <c r="A4" s="99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1"/>
    </row>
    <row r="5" spans="1:13" s="4" customFormat="1" ht="11.25" customHeight="1" x14ac:dyDescent="0.2">
      <c r="A5" s="8"/>
      <c r="B5" s="9"/>
      <c r="C5" s="9" t="s">
        <v>0</v>
      </c>
      <c r="D5" s="9"/>
      <c r="E5" s="9"/>
      <c r="F5" s="9"/>
      <c r="G5" s="9"/>
      <c r="H5" s="9"/>
      <c r="I5" s="9"/>
      <c r="J5" s="9" t="s">
        <v>1</v>
      </c>
      <c r="K5" s="9"/>
      <c r="L5" s="9"/>
      <c r="M5" s="10"/>
    </row>
    <row r="6" spans="1:13" s="4" customFormat="1" ht="11.25" customHeight="1" x14ac:dyDescent="0.2">
      <c r="A6" s="8"/>
      <c r="B6" s="9" t="s">
        <v>2</v>
      </c>
      <c r="C6" s="11" t="s">
        <v>49</v>
      </c>
      <c r="D6" s="9"/>
      <c r="E6" s="9" t="s">
        <v>3</v>
      </c>
      <c r="F6" s="9" t="s">
        <v>3</v>
      </c>
      <c r="G6" s="9" t="s">
        <v>3</v>
      </c>
      <c r="H6" s="9"/>
      <c r="I6" s="9"/>
      <c r="J6" s="9" t="s">
        <v>4</v>
      </c>
      <c r="K6" s="9" t="s">
        <v>5</v>
      </c>
      <c r="L6" s="9"/>
      <c r="M6" s="10"/>
    </row>
    <row r="7" spans="1:13" s="5" customFormat="1" ht="12" x14ac:dyDescent="0.2">
      <c r="A7" s="12"/>
      <c r="B7" s="13" t="s">
        <v>48</v>
      </c>
      <c r="C7" s="13" t="s">
        <v>6</v>
      </c>
      <c r="D7" s="14" t="s">
        <v>45</v>
      </c>
      <c r="E7" s="15" t="s">
        <v>51</v>
      </c>
      <c r="F7" s="14" t="s">
        <v>7</v>
      </c>
      <c r="G7" s="14" t="s">
        <v>8</v>
      </c>
      <c r="H7" s="14" t="s">
        <v>9</v>
      </c>
      <c r="I7" s="14" t="s">
        <v>10</v>
      </c>
      <c r="J7" s="14" t="s">
        <v>11</v>
      </c>
      <c r="K7" s="14" t="s">
        <v>12</v>
      </c>
      <c r="L7" s="14" t="s">
        <v>13</v>
      </c>
      <c r="M7" s="16" t="s">
        <v>14</v>
      </c>
    </row>
    <row r="8" spans="1:13" s="5" customFormat="1" ht="12" x14ac:dyDescent="0.2">
      <c r="A8" s="17" t="s">
        <v>46</v>
      </c>
      <c r="B8" s="77">
        <f>(SUM(B23:B39))+B15+B21</f>
        <v>120</v>
      </c>
      <c r="C8" s="78">
        <f>(B8/$B$40)*1000</f>
        <v>13.937282229965156</v>
      </c>
      <c r="D8" s="77">
        <f t="shared" ref="D8:M8" si="0">(SUM(D23:D39))+D15+D21</f>
        <v>30</v>
      </c>
      <c r="E8" s="77">
        <f t="shared" si="0"/>
        <v>19</v>
      </c>
      <c r="F8" s="77">
        <f t="shared" si="0"/>
        <v>41</v>
      </c>
      <c r="G8" s="77">
        <f t="shared" si="0"/>
        <v>60</v>
      </c>
      <c r="H8" s="77">
        <f t="shared" si="0"/>
        <v>89</v>
      </c>
      <c r="I8" s="77">
        <f t="shared" si="0"/>
        <v>24</v>
      </c>
      <c r="J8" s="77">
        <f t="shared" si="0"/>
        <v>0</v>
      </c>
      <c r="K8" s="77">
        <f t="shared" si="0"/>
        <v>1</v>
      </c>
      <c r="L8" s="77">
        <f t="shared" si="0"/>
        <v>6</v>
      </c>
      <c r="M8" s="79">
        <f t="shared" si="0"/>
        <v>9</v>
      </c>
    </row>
    <row r="9" spans="1:13" s="5" customFormat="1" ht="12" x14ac:dyDescent="0.2">
      <c r="A9" s="17"/>
      <c r="B9" s="18"/>
      <c r="C9" s="19"/>
      <c r="D9" s="18"/>
      <c r="E9" s="18"/>
      <c r="F9" s="18"/>
      <c r="G9" s="18"/>
      <c r="H9" s="18"/>
      <c r="I9" s="18"/>
      <c r="J9" s="18"/>
      <c r="K9" s="18"/>
      <c r="L9" s="18"/>
      <c r="M9" s="38"/>
    </row>
    <row r="10" spans="1:13" s="2" customFormat="1" ht="12" x14ac:dyDescent="0.2">
      <c r="A10" s="20" t="s">
        <v>15</v>
      </c>
      <c r="B10" s="21"/>
      <c r="C10" s="22"/>
      <c r="D10" s="37"/>
      <c r="E10" s="18"/>
      <c r="F10" s="18"/>
      <c r="G10" s="18"/>
      <c r="H10" s="37"/>
      <c r="I10" s="37"/>
      <c r="J10" s="37"/>
      <c r="K10" s="37"/>
      <c r="L10" s="37"/>
      <c r="M10" s="39"/>
    </row>
    <row r="11" spans="1:13" s="2" customFormat="1" x14ac:dyDescent="0.2">
      <c r="A11" s="23" t="s">
        <v>16</v>
      </c>
      <c r="B11" s="18">
        <f>SUM(E11:G11)</f>
        <v>11</v>
      </c>
      <c r="C11" s="19">
        <f>(B11/$B$40)*1000</f>
        <v>1.2775842044134726</v>
      </c>
      <c r="D11" s="40"/>
      <c r="E11" s="40"/>
      <c r="F11" s="40">
        <v>7</v>
      </c>
      <c r="G11" s="40">
        <v>4</v>
      </c>
      <c r="H11" s="40">
        <v>4</v>
      </c>
      <c r="I11" s="53">
        <v>7</v>
      </c>
      <c r="J11" s="53"/>
      <c r="K11" s="53"/>
      <c r="L11" s="53"/>
      <c r="M11" s="51">
        <v>2</v>
      </c>
    </row>
    <row r="12" spans="1:13" s="2" customFormat="1" x14ac:dyDescent="0.2">
      <c r="A12" s="23" t="s">
        <v>17</v>
      </c>
      <c r="B12" s="18">
        <f>SUM(E12:G12)</f>
        <v>0</v>
      </c>
      <c r="C12" s="19">
        <f>(B12/$B$40)*1000</f>
        <v>0</v>
      </c>
      <c r="D12" s="41"/>
      <c r="E12" s="41"/>
      <c r="F12" s="41"/>
      <c r="G12" s="41"/>
      <c r="H12" s="41"/>
      <c r="I12" s="54"/>
      <c r="J12" s="54"/>
      <c r="K12" s="54"/>
      <c r="L12" s="54"/>
      <c r="M12" s="52"/>
    </row>
    <row r="13" spans="1:13" s="2" customFormat="1" x14ac:dyDescent="0.2">
      <c r="A13" s="23" t="s">
        <v>19</v>
      </c>
      <c r="B13" s="18">
        <f>SUM(E13:G13)</f>
        <v>4</v>
      </c>
      <c r="C13" s="19">
        <f>(B13/$B$40)*1000</f>
        <v>0.46457607433217191</v>
      </c>
      <c r="D13" s="41">
        <v>1</v>
      </c>
      <c r="E13" s="41"/>
      <c r="F13" s="41">
        <v>1</v>
      </c>
      <c r="G13" s="41">
        <v>3</v>
      </c>
      <c r="H13" s="41">
        <v>4</v>
      </c>
      <c r="I13" s="54"/>
      <c r="J13" s="54"/>
      <c r="K13" s="54"/>
      <c r="L13" s="54"/>
      <c r="M13" s="52"/>
    </row>
    <row r="14" spans="1:13" s="2" customFormat="1" x14ac:dyDescent="0.2">
      <c r="A14" s="23" t="s">
        <v>20</v>
      </c>
      <c r="B14" s="18">
        <f>SUM(E14:G14)</f>
        <v>0</v>
      </c>
      <c r="C14" s="19">
        <f>(B14/$B$40)*1000</f>
        <v>0</v>
      </c>
      <c r="D14" s="41"/>
      <c r="E14" s="41"/>
      <c r="F14" s="41"/>
      <c r="G14" s="41"/>
      <c r="H14" s="41"/>
      <c r="I14" s="54"/>
      <c r="J14" s="54"/>
      <c r="K14" s="54"/>
      <c r="L14" s="54"/>
      <c r="M14" s="52"/>
    </row>
    <row r="15" spans="1:13" s="6" customFormat="1" ht="12" x14ac:dyDescent="0.2">
      <c r="A15" s="80" t="s">
        <v>21</v>
      </c>
      <c r="B15" s="83">
        <f>SUM(B11:B14)</f>
        <v>15</v>
      </c>
      <c r="C15" s="78">
        <f>(B15/B40)*1000</f>
        <v>1.7421602787456445</v>
      </c>
      <c r="D15" s="83">
        <f t="shared" ref="D15:M15" si="1">SUM(D11:D14)</f>
        <v>1</v>
      </c>
      <c r="E15" s="83">
        <f t="shared" si="1"/>
        <v>0</v>
      </c>
      <c r="F15" s="83">
        <f t="shared" si="1"/>
        <v>8</v>
      </c>
      <c r="G15" s="83">
        <f t="shared" si="1"/>
        <v>7</v>
      </c>
      <c r="H15" s="83">
        <f t="shared" si="1"/>
        <v>8</v>
      </c>
      <c r="I15" s="83">
        <f t="shared" si="1"/>
        <v>7</v>
      </c>
      <c r="J15" s="83">
        <f t="shared" si="1"/>
        <v>0</v>
      </c>
      <c r="K15" s="83">
        <f t="shared" si="1"/>
        <v>0</v>
      </c>
      <c r="L15" s="83">
        <f t="shared" si="1"/>
        <v>0</v>
      </c>
      <c r="M15" s="84">
        <f t="shared" si="1"/>
        <v>2</v>
      </c>
    </row>
    <row r="16" spans="1:13" s="6" customFormat="1" ht="12" x14ac:dyDescent="0.2">
      <c r="A16" s="24" t="s">
        <v>22</v>
      </c>
      <c r="B16" s="36"/>
      <c r="C16" s="25"/>
      <c r="D16" s="36"/>
      <c r="E16" s="36"/>
      <c r="F16" s="36"/>
      <c r="G16" s="36"/>
      <c r="H16" s="36"/>
      <c r="I16" s="36"/>
      <c r="J16" s="36"/>
      <c r="K16" s="36"/>
      <c r="L16" s="36"/>
      <c r="M16" s="42"/>
    </row>
    <row r="17" spans="1:13" s="2" customFormat="1" x14ac:dyDescent="0.2">
      <c r="A17" s="23" t="s">
        <v>23</v>
      </c>
      <c r="B17" s="18">
        <f>SUM(E17:G17)</f>
        <v>0</v>
      </c>
      <c r="C17" s="19">
        <f>(B17/$B$40)*1000</f>
        <v>0</v>
      </c>
      <c r="D17" s="41"/>
      <c r="E17" s="41"/>
      <c r="F17" s="41"/>
      <c r="G17" s="41"/>
      <c r="H17" s="41"/>
      <c r="I17" s="41"/>
      <c r="J17" s="41"/>
      <c r="K17" s="41"/>
      <c r="L17" s="41"/>
      <c r="M17" s="49"/>
    </row>
    <row r="18" spans="1:13" s="2" customFormat="1" x14ac:dyDescent="0.2">
      <c r="A18" s="23" t="s">
        <v>24</v>
      </c>
      <c r="B18" s="18">
        <f>SUM(E18:G18)</f>
        <v>1</v>
      </c>
      <c r="C18" s="19">
        <f>(B18/$B$40)*1000</f>
        <v>0.11614401858304298</v>
      </c>
      <c r="D18" s="41"/>
      <c r="E18" s="41"/>
      <c r="F18" s="41">
        <v>1</v>
      </c>
      <c r="G18" s="41"/>
      <c r="H18" s="41">
        <v>1</v>
      </c>
      <c r="I18" s="41"/>
      <c r="J18" s="41"/>
      <c r="K18" s="41"/>
      <c r="L18" s="41"/>
      <c r="M18" s="49"/>
    </row>
    <row r="19" spans="1:13" s="2" customFormat="1" x14ac:dyDescent="0.2">
      <c r="A19" s="23" t="s">
        <v>25</v>
      </c>
      <c r="B19" s="18">
        <f>SUM(E19:G19)</f>
        <v>7</v>
      </c>
      <c r="C19" s="19">
        <f>(B19/$B$40)*1000</f>
        <v>0.81300813008130079</v>
      </c>
      <c r="D19" s="41">
        <v>3</v>
      </c>
      <c r="E19" s="41">
        <v>2</v>
      </c>
      <c r="F19" s="41">
        <v>1</v>
      </c>
      <c r="G19" s="41">
        <v>4</v>
      </c>
      <c r="H19" s="41">
        <v>6</v>
      </c>
      <c r="I19" s="41">
        <v>1</v>
      </c>
      <c r="J19" s="41"/>
      <c r="K19" s="41"/>
      <c r="L19" s="41"/>
      <c r="M19" s="49"/>
    </row>
    <row r="20" spans="1:13" s="2" customFormat="1" x14ac:dyDescent="0.2">
      <c r="A20" s="23" t="s">
        <v>26</v>
      </c>
      <c r="B20" s="18">
        <f>SUM(E20:G20)</f>
        <v>2</v>
      </c>
      <c r="C20" s="19">
        <f>(B20/$B$40)*1000</f>
        <v>0.23228803716608595</v>
      </c>
      <c r="D20" s="41"/>
      <c r="E20" s="41"/>
      <c r="F20" s="41"/>
      <c r="G20" s="41">
        <v>2</v>
      </c>
      <c r="H20" s="41"/>
      <c r="I20" s="41">
        <v>2</v>
      </c>
      <c r="J20" s="41"/>
      <c r="K20" s="41"/>
      <c r="L20" s="41"/>
      <c r="M20" s="49"/>
    </row>
    <row r="21" spans="1:13" s="2" customFormat="1" ht="12" x14ac:dyDescent="0.2">
      <c r="A21" s="80" t="s">
        <v>27</v>
      </c>
      <c r="B21" s="77">
        <f>SUM(B17:B20)</f>
        <v>10</v>
      </c>
      <c r="C21" s="78">
        <f>(B21/$B$40)*1000</f>
        <v>1.1614401858304297</v>
      </c>
      <c r="D21" s="83">
        <f>SUM(D17:D20)</f>
        <v>3</v>
      </c>
      <c r="E21" s="83">
        <f t="shared" ref="E21:M21" si="2">SUM(E17:E20)</f>
        <v>2</v>
      </c>
      <c r="F21" s="83">
        <f t="shared" si="2"/>
        <v>2</v>
      </c>
      <c r="G21" s="83">
        <f t="shared" si="2"/>
        <v>6</v>
      </c>
      <c r="H21" s="83">
        <f t="shared" si="2"/>
        <v>7</v>
      </c>
      <c r="I21" s="83">
        <f t="shared" si="2"/>
        <v>3</v>
      </c>
      <c r="J21" s="83">
        <f t="shared" si="2"/>
        <v>0</v>
      </c>
      <c r="K21" s="83">
        <f t="shared" si="2"/>
        <v>0</v>
      </c>
      <c r="L21" s="83">
        <f t="shared" si="2"/>
        <v>0</v>
      </c>
      <c r="M21" s="84">
        <f t="shared" si="2"/>
        <v>0</v>
      </c>
    </row>
    <row r="22" spans="1:13" s="2" customFormat="1" ht="12" x14ac:dyDescent="0.2">
      <c r="A22" s="20" t="s">
        <v>28</v>
      </c>
      <c r="B22" s="37"/>
      <c r="C22" s="22"/>
      <c r="D22" s="18"/>
      <c r="E22" s="18"/>
      <c r="F22" s="18"/>
      <c r="G22" s="18"/>
      <c r="H22" s="18"/>
      <c r="I22" s="37"/>
      <c r="J22" s="37"/>
      <c r="K22" s="37"/>
      <c r="L22" s="37"/>
      <c r="M22" s="39"/>
    </row>
    <row r="23" spans="1:13" s="2" customFormat="1" x14ac:dyDescent="0.2">
      <c r="A23" s="26" t="s">
        <v>29</v>
      </c>
      <c r="B23" s="18">
        <f>SUM(E23:G23)</f>
        <v>37</v>
      </c>
      <c r="C23" s="19">
        <f t="shared" ref="C23:C39" si="3">(B23/$B$40)*1000</f>
        <v>4.2973286875725902</v>
      </c>
      <c r="D23" s="40">
        <v>9</v>
      </c>
      <c r="E23" s="40">
        <v>3</v>
      </c>
      <c r="F23" s="40">
        <v>12</v>
      </c>
      <c r="G23" s="40">
        <v>22</v>
      </c>
      <c r="H23" s="40">
        <v>26</v>
      </c>
      <c r="I23" s="40">
        <v>7</v>
      </c>
      <c r="J23" s="40"/>
      <c r="K23" s="40"/>
      <c r="L23" s="40">
        <v>4</v>
      </c>
      <c r="M23" s="48">
        <v>2</v>
      </c>
    </row>
    <row r="24" spans="1:13" s="2" customFormat="1" x14ac:dyDescent="0.2">
      <c r="A24" s="26" t="s">
        <v>30</v>
      </c>
      <c r="B24" s="18">
        <f t="shared" ref="B24:B39" si="4">SUM(E24:G24)</f>
        <v>15</v>
      </c>
      <c r="C24" s="19">
        <f t="shared" si="3"/>
        <v>1.7421602787456445</v>
      </c>
      <c r="D24" s="41">
        <v>4</v>
      </c>
      <c r="E24" s="54">
        <v>5</v>
      </c>
      <c r="F24" s="54">
        <v>2</v>
      </c>
      <c r="G24" s="41">
        <v>8</v>
      </c>
      <c r="H24" s="41">
        <v>13</v>
      </c>
      <c r="I24" s="41">
        <v>2</v>
      </c>
      <c r="J24" s="41"/>
      <c r="K24" s="41"/>
      <c r="L24" s="41"/>
      <c r="M24" s="49">
        <v>3</v>
      </c>
    </row>
    <row r="25" spans="1:13" s="2" customFormat="1" x14ac:dyDescent="0.2">
      <c r="A25" s="26" t="s">
        <v>31</v>
      </c>
      <c r="B25" s="18">
        <f t="shared" si="4"/>
        <v>0</v>
      </c>
      <c r="C25" s="19">
        <f t="shared" si="3"/>
        <v>0</v>
      </c>
      <c r="D25" s="41"/>
      <c r="E25" s="54"/>
      <c r="F25" s="54"/>
      <c r="G25" s="41"/>
      <c r="H25" s="41"/>
      <c r="I25" s="41"/>
      <c r="J25" s="41"/>
      <c r="K25" s="41"/>
      <c r="L25" s="41"/>
      <c r="M25" s="49"/>
    </row>
    <row r="26" spans="1:13" s="2" customFormat="1" x14ac:dyDescent="0.2">
      <c r="A26" s="26" t="s">
        <v>32</v>
      </c>
      <c r="B26" s="18">
        <f t="shared" si="4"/>
        <v>0</v>
      </c>
      <c r="C26" s="19">
        <f t="shared" si="3"/>
        <v>0</v>
      </c>
      <c r="D26" s="41"/>
      <c r="E26" s="54"/>
      <c r="F26" s="54"/>
      <c r="G26" s="41"/>
      <c r="H26" s="41"/>
      <c r="I26" s="41"/>
      <c r="J26" s="41"/>
      <c r="K26" s="41"/>
      <c r="L26" s="41"/>
      <c r="M26" s="49"/>
    </row>
    <row r="27" spans="1:13" s="2" customFormat="1" x14ac:dyDescent="0.2">
      <c r="A27" s="26" t="s">
        <v>33</v>
      </c>
      <c r="B27" s="18">
        <f t="shared" si="4"/>
        <v>0</v>
      </c>
      <c r="C27" s="19">
        <f t="shared" si="3"/>
        <v>0</v>
      </c>
      <c r="D27" s="41"/>
      <c r="E27" s="54"/>
      <c r="F27" s="54"/>
      <c r="G27" s="41"/>
      <c r="H27" s="41"/>
      <c r="I27" s="41"/>
      <c r="J27" s="41"/>
      <c r="K27" s="41"/>
      <c r="L27" s="41"/>
      <c r="M27" s="49"/>
    </row>
    <row r="28" spans="1:13" s="2" customFormat="1" x14ac:dyDescent="0.2">
      <c r="A28" s="26" t="s">
        <v>34</v>
      </c>
      <c r="B28" s="18">
        <f t="shared" si="4"/>
        <v>0</v>
      </c>
      <c r="C28" s="19">
        <f t="shared" si="3"/>
        <v>0</v>
      </c>
      <c r="D28" s="41"/>
      <c r="E28" s="54"/>
      <c r="F28" s="54"/>
      <c r="G28" s="41"/>
      <c r="H28" s="41"/>
      <c r="I28" s="41"/>
      <c r="J28" s="41"/>
      <c r="K28" s="41"/>
      <c r="L28" s="41"/>
      <c r="M28" s="49"/>
    </row>
    <row r="29" spans="1:13" s="2" customFormat="1" x14ac:dyDescent="0.2">
      <c r="A29" s="26" t="s">
        <v>35</v>
      </c>
      <c r="B29" s="18">
        <f t="shared" si="4"/>
        <v>0</v>
      </c>
      <c r="C29" s="19">
        <f t="shared" si="3"/>
        <v>0</v>
      </c>
      <c r="D29" s="41"/>
      <c r="E29" s="54"/>
      <c r="F29" s="54"/>
      <c r="G29" s="41"/>
      <c r="H29" s="41"/>
      <c r="I29" s="41"/>
      <c r="J29" s="41"/>
      <c r="K29" s="41"/>
      <c r="L29" s="41"/>
      <c r="M29" s="49"/>
    </row>
    <row r="30" spans="1:13" s="2" customFormat="1" x14ac:dyDescent="0.2">
      <c r="A30" s="26" t="s">
        <v>36</v>
      </c>
      <c r="B30" s="18">
        <f t="shared" si="4"/>
        <v>0</v>
      </c>
      <c r="C30" s="19">
        <f t="shared" si="3"/>
        <v>0</v>
      </c>
      <c r="D30" s="41"/>
      <c r="E30" s="54"/>
      <c r="F30" s="54"/>
      <c r="G30" s="41"/>
      <c r="H30" s="41"/>
      <c r="I30" s="41"/>
      <c r="J30" s="41"/>
      <c r="K30" s="41"/>
      <c r="L30" s="41"/>
      <c r="M30" s="49"/>
    </row>
    <row r="31" spans="1:13" s="2" customFormat="1" x14ac:dyDescent="0.2">
      <c r="A31" s="26" t="s">
        <v>37</v>
      </c>
      <c r="B31" s="18">
        <f t="shared" si="4"/>
        <v>0</v>
      </c>
      <c r="C31" s="19">
        <f t="shared" si="3"/>
        <v>0</v>
      </c>
      <c r="D31" s="41"/>
      <c r="E31" s="54"/>
      <c r="F31" s="54"/>
      <c r="G31" s="41"/>
      <c r="H31" s="41"/>
      <c r="I31" s="41"/>
      <c r="J31" s="41"/>
      <c r="K31" s="41"/>
      <c r="L31" s="41"/>
      <c r="M31" s="49"/>
    </row>
    <row r="32" spans="1:13" s="2" customFormat="1" x14ac:dyDescent="0.2">
      <c r="A32" s="26" t="s">
        <v>38</v>
      </c>
      <c r="B32" s="18">
        <f t="shared" si="4"/>
        <v>7</v>
      </c>
      <c r="C32" s="19">
        <f t="shared" si="3"/>
        <v>0.81300813008130079</v>
      </c>
      <c r="D32" s="41">
        <v>1</v>
      </c>
      <c r="E32" s="54"/>
      <c r="F32" s="54">
        <v>6</v>
      </c>
      <c r="G32" s="41">
        <v>1</v>
      </c>
      <c r="H32" s="41">
        <v>6</v>
      </c>
      <c r="I32" s="41">
        <v>1</v>
      </c>
      <c r="J32" s="41"/>
      <c r="K32" s="41"/>
      <c r="L32" s="41"/>
      <c r="M32" s="49">
        <v>1</v>
      </c>
    </row>
    <row r="33" spans="1:13" s="2" customFormat="1" x14ac:dyDescent="0.2">
      <c r="A33" s="23" t="s">
        <v>18</v>
      </c>
      <c r="B33" s="18">
        <f t="shared" si="4"/>
        <v>0</v>
      </c>
      <c r="C33" s="19">
        <f>(B33/$B$40)*1000</f>
        <v>0</v>
      </c>
      <c r="D33" s="41"/>
      <c r="E33" s="54"/>
      <c r="F33" s="54"/>
      <c r="G33" s="41"/>
      <c r="H33" s="41"/>
      <c r="I33" s="41"/>
      <c r="J33" s="41"/>
      <c r="K33" s="41"/>
      <c r="L33" s="41"/>
      <c r="M33" s="49"/>
    </row>
    <row r="34" spans="1:13" s="2" customFormat="1" x14ac:dyDescent="0.2">
      <c r="A34" s="26" t="s">
        <v>39</v>
      </c>
      <c r="B34" s="18">
        <f t="shared" si="4"/>
        <v>30</v>
      </c>
      <c r="C34" s="19">
        <f t="shared" si="3"/>
        <v>3.484320557491289</v>
      </c>
      <c r="D34" s="41">
        <v>12</v>
      </c>
      <c r="E34" s="54">
        <v>8</v>
      </c>
      <c r="F34" s="54">
        <v>9</v>
      </c>
      <c r="G34" s="43">
        <v>13</v>
      </c>
      <c r="H34" s="41">
        <v>23</v>
      </c>
      <c r="I34" s="41">
        <v>4</v>
      </c>
      <c r="J34" s="41"/>
      <c r="K34" s="41">
        <v>1</v>
      </c>
      <c r="L34" s="41">
        <v>2</v>
      </c>
      <c r="M34" s="49">
        <v>1</v>
      </c>
    </row>
    <row r="35" spans="1:13" s="2" customFormat="1" x14ac:dyDescent="0.2">
      <c r="A35" s="26" t="s">
        <v>40</v>
      </c>
      <c r="B35" s="18">
        <f t="shared" si="4"/>
        <v>0</v>
      </c>
      <c r="C35" s="19">
        <f t="shared" si="3"/>
        <v>0</v>
      </c>
      <c r="D35" s="41"/>
      <c r="E35" s="54"/>
      <c r="F35" s="54"/>
      <c r="G35" s="43"/>
      <c r="H35" s="41"/>
      <c r="I35" s="41"/>
      <c r="J35" s="41"/>
      <c r="K35" s="41"/>
      <c r="L35" s="41"/>
      <c r="M35" s="49"/>
    </row>
    <row r="36" spans="1:13" s="2" customFormat="1" x14ac:dyDescent="0.2">
      <c r="A36" s="26" t="s">
        <v>41</v>
      </c>
      <c r="B36" s="18">
        <f t="shared" si="4"/>
        <v>1</v>
      </c>
      <c r="C36" s="19">
        <f t="shared" si="3"/>
        <v>0.11614401858304298</v>
      </c>
      <c r="D36" s="41"/>
      <c r="E36" s="54"/>
      <c r="F36" s="54"/>
      <c r="G36" s="43">
        <v>1</v>
      </c>
      <c r="H36" s="41">
        <v>1</v>
      </c>
      <c r="I36" s="41"/>
      <c r="J36" s="41"/>
      <c r="K36" s="41"/>
      <c r="L36" s="41"/>
      <c r="M36" s="49"/>
    </row>
    <row r="37" spans="1:13" s="2" customFormat="1" x14ac:dyDescent="0.2">
      <c r="A37" s="26" t="s">
        <v>42</v>
      </c>
      <c r="B37" s="18">
        <f t="shared" si="4"/>
        <v>0</v>
      </c>
      <c r="C37" s="19">
        <f t="shared" si="3"/>
        <v>0</v>
      </c>
      <c r="D37" s="41"/>
      <c r="E37" s="54"/>
      <c r="F37" s="54"/>
      <c r="G37" s="43"/>
      <c r="H37" s="41"/>
      <c r="I37" s="41"/>
      <c r="J37" s="41"/>
      <c r="K37" s="41"/>
      <c r="L37" s="41"/>
      <c r="M37" s="49"/>
    </row>
    <row r="38" spans="1:13" s="2" customFormat="1" x14ac:dyDescent="0.2">
      <c r="A38" s="26" t="s">
        <v>43</v>
      </c>
      <c r="B38" s="18">
        <f t="shared" si="4"/>
        <v>4</v>
      </c>
      <c r="C38" s="19">
        <f t="shared" si="3"/>
        <v>0.46457607433217191</v>
      </c>
      <c r="D38" s="41"/>
      <c r="E38" s="54">
        <v>1</v>
      </c>
      <c r="F38" s="54">
        <v>1</v>
      </c>
      <c r="G38" s="43">
        <v>2</v>
      </c>
      <c r="H38" s="41">
        <v>4</v>
      </c>
      <c r="I38" s="41"/>
      <c r="J38" s="41"/>
      <c r="K38" s="41"/>
      <c r="L38" s="41"/>
      <c r="M38" s="49"/>
    </row>
    <row r="39" spans="1:13" s="2" customFormat="1" x14ac:dyDescent="0.2">
      <c r="A39" s="26" t="s">
        <v>44</v>
      </c>
      <c r="B39" s="18">
        <f t="shared" si="4"/>
        <v>1</v>
      </c>
      <c r="C39" s="19">
        <f t="shared" si="3"/>
        <v>0.11614401858304298</v>
      </c>
      <c r="D39" s="41"/>
      <c r="E39" s="54"/>
      <c r="F39" s="54">
        <v>1</v>
      </c>
      <c r="G39" s="41"/>
      <c r="H39" s="41">
        <v>1</v>
      </c>
      <c r="I39" s="41"/>
      <c r="J39" s="41"/>
      <c r="K39" s="41"/>
      <c r="L39" s="41"/>
      <c r="M39" s="50"/>
    </row>
    <row r="40" spans="1:13" s="3" customFormat="1" ht="12" x14ac:dyDescent="0.2">
      <c r="A40" s="27" t="s">
        <v>52</v>
      </c>
      <c r="B40" s="28">
        <f>SUM(E40:G40)</f>
        <v>8610</v>
      </c>
      <c r="C40" s="29"/>
      <c r="D40" s="28">
        <v>4100</v>
      </c>
      <c r="E40" s="28">
        <v>3583</v>
      </c>
      <c r="F40" s="28">
        <v>2460</v>
      </c>
      <c r="G40" s="28">
        <v>2567</v>
      </c>
      <c r="H40" s="28">
        <v>8052</v>
      </c>
      <c r="I40" s="28">
        <v>420</v>
      </c>
      <c r="J40" s="28">
        <v>66</v>
      </c>
      <c r="K40" s="28">
        <v>72</v>
      </c>
      <c r="L40" s="28"/>
      <c r="M40" s="30">
        <v>1160</v>
      </c>
    </row>
    <row r="41" spans="1:13" ht="12.75" customHeight="1" x14ac:dyDescent="0.2">
      <c r="A41" s="85" t="s">
        <v>53</v>
      </c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7"/>
    </row>
    <row r="42" spans="1:13" ht="12.75" customHeight="1" x14ac:dyDescent="0.2">
      <c r="A42" s="88"/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90"/>
    </row>
    <row r="43" spans="1:13" ht="12.75" customHeight="1" x14ac:dyDescent="0.2">
      <c r="A43" s="91"/>
      <c r="B43" s="92"/>
      <c r="C43" s="92"/>
      <c r="D43" s="92"/>
      <c r="E43" s="92"/>
      <c r="F43" s="92"/>
      <c r="G43" s="92"/>
      <c r="H43" s="92"/>
      <c r="I43" s="92"/>
      <c r="J43" s="92"/>
      <c r="K43" s="92"/>
      <c r="L43" s="92"/>
      <c r="M43" s="93"/>
    </row>
  </sheetData>
  <mergeCells count="3">
    <mergeCell ref="A41:M43"/>
    <mergeCell ref="A1:M2"/>
    <mergeCell ref="A3:M4"/>
  </mergeCells>
  <phoneticPr fontId="5" type="noConversion"/>
  <conditionalFormatting sqref="D11:G14 I11:M14 I23:M39 D24:G39 D23 G23">
    <cfRule type="cellIs" dxfId="227" priority="6" stopIfTrue="1" operator="equal">
      <formula>0</formula>
    </cfRule>
  </conditionalFormatting>
  <conditionalFormatting sqref="H23:H39">
    <cfRule type="cellIs" dxfId="226" priority="5" stopIfTrue="1" operator="equal">
      <formula>0</formula>
    </cfRule>
  </conditionalFormatting>
  <conditionalFormatting sqref="D17:D20 F17:F20 H17:H20 J17:J20 L17:L20">
    <cfRule type="cellIs" dxfId="225" priority="4" stopIfTrue="1" operator="equal">
      <formula>0</formula>
    </cfRule>
  </conditionalFormatting>
  <conditionalFormatting sqref="E17:E20 G17:G20 I17:I20 K17:K20">
    <cfRule type="cellIs" dxfId="224" priority="3" stopIfTrue="1" operator="equal">
      <formula>0</formula>
    </cfRule>
  </conditionalFormatting>
  <conditionalFormatting sqref="E23:F23">
    <cfRule type="cellIs" dxfId="223" priority="2" stopIfTrue="1" operator="equal">
      <formula>0</formula>
    </cfRule>
  </conditionalFormatting>
  <conditionalFormatting sqref="M17:M20">
    <cfRule type="cellIs" dxfId="222" priority="1" stopIfTrue="1" operator="equal">
      <formula>0</formula>
    </cfRule>
  </conditionalFormatting>
  <printOptions gridLines="1"/>
  <pageMargins left="0.75" right="0.75" top="1" bottom="1" header="0.5" footer="0.5"/>
  <pageSetup scale="88" orientation="landscape" r:id="rId1"/>
  <headerFooter alignWithMargins="0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7">
    <pageSetUpPr fitToPage="1"/>
  </sheetPr>
  <dimension ref="A1:M43"/>
  <sheetViews>
    <sheetView topLeftCell="A4" workbookViewId="0">
      <selection activeCell="N1" sqref="N1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7" width="5.42578125" customWidth="1"/>
    <col min="8" max="8" width="6.42578125" bestFit="1" customWidth="1"/>
    <col min="9" max="9" width="5.42578125" customWidth="1"/>
    <col min="10" max="10" width="8.5703125" bestFit="1" customWidth="1"/>
    <col min="11" max="11" width="6" bestFit="1" customWidth="1"/>
    <col min="12" max="12" width="8.42578125" bestFit="1" customWidth="1"/>
    <col min="13" max="13" width="7.5703125" bestFit="1" customWidth="1"/>
  </cols>
  <sheetData>
    <row r="1" spans="1:13" ht="12.75" customHeight="1" x14ac:dyDescent="0.2">
      <c r="A1" s="94" t="s">
        <v>101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</row>
    <row r="2" spans="1:13" s="1" customFormat="1" ht="12.75" customHeight="1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</row>
    <row r="3" spans="1:13" s="4" customFormat="1" ht="15.75" customHeight="1" x14ac:dyDescent="0.2">
      <c r="A3" s="96" t="s">
        <v>47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8"/>
    </row>
    <row r="4" spans="1:13" s="4" customFormat="1" ht="15.75" customHeight="1" x14ac:dyDescent="0.2">
      <c r="A4" s="99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1"/>
    </row>
    <row r="5" spans="1:13" s="4" customFormat="1" ht="11.25" customHeight="1" x14ac:dyDescent="0.2">
      <c r="A5" s="8"/>
      <c r="B5" s="9"/>
      <c r="C5" s="9" t="s">
        <v>0</v>
      </c>
      <c r="D5" s="9"/>
      <c r="E5" s="9"/>
      <c r="F5" s="9"/>
      <c r="G5" s="9"/>
      <c r="H5" s="9"/>
      <c r="I5" s="9"/>
      <c r="J5" s="9" t="s">
        <v>1</v>
      </c>
      <c r="K5" s="9"/>
      <c r="L5" s="9"/>
      <c r="M5" s="10"/>
    </row>
    <row r="6" spans="1:13" s="4" customFormat="1" ht="11.25" customHeight="1" x14ac:dyDescent="0.2">
      <c r="A6" s="8"/>
      <c r="B6" s="9" t="s">
        <v>2</v>
      </c>
      <c r="C6" s="11" t="s">
        <v>49</v>
      </c>
      <c r="D6" s="9"/>
      <c r="E6" s="9" t="s">
        <v>3</v>
      </c>
      <c r="F6" s="9" t="s">
        <v>3</v>
      </c>
      <c r="G6" s="9" t="s">
        <v>3</v>
      </c>
      <c r="H6" s="9"/>
      <c r="I6" s="9"/>
      <c r="J6" s="9" t="s">
        <v>4</v>
      </c>
      <c r="K6" s="9" t="s">
        <v>5</v>
      </c>
      <c r="L6" s="9"/>
      <c r="M6" s="10"/>
    </row>
    <row r="7" spans="1:13" s="5" customFormat="1" ht="12" x14ac:dyDescent="0.2">
      <c r="A7" s="12"/>
      <c r="B7" s="13" t="s">
        <v>48</v>
      </c>
      <c r="C7" s="13" t="s">
        <v>6</v>
      </c>
      <c r="D7" s="14" t="s">
        <v>45</v>
      </c>
      <c r="E7" s="15" t="s">
        <v>51</v>
      </c>
      <c r="F7" s="14" t="s">
        <v>7</v>
      </c>
      <c r="G7" s="14" t="s">
        <v>8</v>
      </c>
      <c r="H7" s="14" t="s">
        <v>9</v>
      </c>
      <c r="I7" s="14" t="s">
        <v>10</v>
      </c>
      <c r="J7" s="14" t="s">
        <v>11</v>
      </c>
      <c r="K7" s="14" t="s">
        <v>12</v>
      </c>
      <c r="L7" s="14" t="s">
        <v>13</v>
      </c>
      <c r="M7" s="16" t="s">
        <v>14</v>
      </c>
    </row>
    <row r="8" spans="1:13" s="5" customFormat="1" ht="12" x14ac:dyDescent="0.2">
      <c r="A8" s="17" t="s">
        <v>46</v>
      </c>
      <c r="B8" s="77">
        <f>(SUM(B23:B39))+B15+B21</f>
        <v>36</v>
      </c>
      <c r="C8" s="78">
        <f>(B8/$B$40)*1000</f>
        <v>2.0562028786840303</v>
      </c>
      <c r="D8" s="77">
        <f t="shared" ref="D8:M8" si="0">(SUM(D23:D39))+D15+D21</f>
        <v>11</v>
      </c>
      <c r="E8" s="77">
        <f t="shared" si="0"/>
        <v>4</v>
      </c>
      <c r="F8" s="77">
        <f t="shared" si="0"/>
        <v>10</v>
      </c>
      <c r="G8" s="77">
        <f t="shared" si="0"/>
        <v>22</v>
      </c>
      <c r="H8" s="77">
        <f t="shared" si="0"/>
        <v>34</v>
      </c>
      <c r="I8" s="77">
        <f t="shared" si="0"/>
        <v>1</v>
      </c>
      <c r="J8" s="77">
        <f t="shared" si="0"/>
        <v>0</v>
      </c>
      <c r="K8" s="77">
        <f t="shared" si="0"/>
        <v>0</v>
      </c>
      <c r="L8" s="77">
        <f t="shared" si="0"/>
        <v>1</v>
      </c>
      <c r="M8" s="79">
        <f t="shared" si="0"/>
        <v>0</v>
      </c>
    </row>
    <row r="9" spans="1:13" s="5" customFormat="1" ht="12" x14ac:dyDescent="0.2">
      <c r="A9" s="17"/>
      <c r="B9" s="18"/>
      <c r="C9" s="19"/>
      <c r="D9" s="18"/>
      <c r="E9" s="18"/>
      <c r="F9" s="18"/>
      <c r="G9" s="18"/>
      <c r="H9" s="18"/>
      <c r="I9" s="18"/>
      <c r="J9" s="18"/>
      <c r="K9" s="18"/>
      <c r="L9" s="18"/>
      <c r="M9" s="38"/>
    </row>
    <row r="10" spans="1:13" s="2" customFormat="1" ht="12" x14ac:dyDescent="0.2">
      <c r="A10" s="20" t="s">
        <v>15</v>
      </c>
      <c r="B10" s="21"/>
      <c r="C10" s="22"/>
      <c r="D10" s="37"/>
      <c r="E10" s="18"/>
      <c r="F10" s="18"/>
      <c r="G10" s="18"/>
      <c r="H10" s="37"/>
      <c r="I10" s="37"/>
      <c r="J10" s="37"/>
      <c r="K10" s="37"/>
      <c r="L10" s="37"/>
      <c r="M10" s="39"/>
    </row>
    <row r="11" spans="1:13" s="2" customFormat="1" x14ac:dyDescent="0.2">
      <c r="A11" s="23" t="s">
        <v>16</v>
      </c>
      <c r="B11" s="18">
        <f>SUM(E11:G11)</f>
        <v>1</v>
      </c>
      <c r="C11" s="19">
        <f>(B11/$B$40)*1000</f>
        <v>5.7116746630111952E-2</v>
      </c>
      <c r="D11" s="40"/>
      <c r="E11" s="40">
        <v>1</v>
      </c>
      <c r="F11" s="40"/>
      <c r="G11" s="40"/>
      <c r="H11" s="40">
        <v>1</v>
      </c>
      <c r="I11" s="53"/>
      <c r="J11" s="53"/>
      <c r="K11" s="53"/>
      <c r="L11" s="53"/>
      <c r="M11" s="51"/>
    </row>
    <row r="12" spans="1:13" s="2" customFormat="1" x14ac:dyDescent="0.2">
      <c r="A12" s="23" t="s">
        <v>17</v>
      </c>
      <c r="B12" s="18">
        <f>SUM(E12:G12)</f>
        <v>0</v>
      </c>
      <c r="C12" s="19">
        <f>(B12/$B$40)*1000</f>
        <v>0</v>
      </c>
      <c r="D12" s="41"/>
      <c r="E12" s="41"/>
      <c r="F12" s="41"/>
      <c r="G12" s="41"/>
      <c r="H12" s="41"/>
      <c r="I12" s="54"/>
      <c r="J12" s="54"/>
      <c r="K12" s="54"/>
      <c r="L12" s="54"/>
      <c r="M12" s="52"/>
    </row>
    <row r="13" spans="1:13" s="2" customFormat="1" x14ac:dyDescent="0.2">
      <c r="A13" s="23" t="s">
        <v>19</v>
      </c>
      <c r="B13" s="18">
        <f>SUM(E13:G13)</f>
        <v>2</v>
      </c>
      <c r="C13" s="19">
        <f>(B13/$B$40)*1000</f>
        <v>0.1142334932602239</v>
      </c>
      <c r="D13" s="41"/>
      <c r="E13" s="41"/>
      <c r="F13" s="41"/>
      <c r="G13" s="41">
        <v>2</v>
      </c>
      <c r="H13" s="41">
        <v>2</v>
      </c>
      <c r="I13" s="54"/>
      <c r="J13" s="54"/>
      <c r="K13" s="54"/>
      <c r="L13" s="54"/>
      <c r="M13" s="52"/>
    </row>
    <row r="14" spans="1:13" s="2" customFormat="1" x14ac:dyDescent="0.2">
      <c r="A14" s="23" t="s">
        <v>20</v>
      </c>
      <c r="B14" s="18">
        <f>SUM(E14:G14)</f>
        <v>1</v>
      </c>
      <c r="C14" s="19">
        <f>(B14/$B$40)*1000</f>
        <v>5.7116746630111952E-2</v>
      </c>
      <c r="D14" s="41"/>
      <c r="E14" s="41"/>
      <c r="F14" s="41"/>
      <c r="G14" s="41">
        <v>1</v>
      </c>
      <c r="H14" s="41">
        <v>1</v>
      </c>
      <c r="I14" s="54"/>
      <c r="J14" s="54"/>
      <c r="K14" s="54"/>
      <c r="L14" s="54"/>
      <c r="M14" s="52"/>
    </row>
    <row r="15" spans="1:13" s="6" customFormat="1" ht="12" x14ac:dyDescent="0.2">
      <c r="A15" s="80" t="s">
        <v>21</v>
      </c>
      <c r="B15" s="83">
        <f>SUM(B11:B14)</f>
        <v>4</v>
      </c>
      <c r="C15" s="78">
        <f>(B15/B40)*1000</f>
        <v>0.22846698652044781</v>
      </c>
      <c r="D15" s="83">
        <f t="shared" ref="D15:M15" si="1">SUM(D11:D14)</f>
        <v>0</v>
      </c>
      <c r="E15" s="83">
        <f t="shared" si="1"/>
        <v>1</v>
      </c>
      <c r="F15" s="83">
        <f t="shared" si="1"/>
        <v>0</v>
      </c>
      <c r="G15" s="83">
        <f t="shared" si="1"/>
        <v>3</v>
      </c>
      <c r="H15" s="83">
        <f t="shared" si="1"/>
        <v>4</v>
      </c>
      <c r="I15" s="83">
        <f t="shared" si="1"/>
        <v>0</v>
      </c>
      <c r="J15" s="83">
        <f t="shared" si="1"/>
        <v>0</v>
      </c>
      <c r="K15" s="83">
        <f t="shared" si="1"/>
        <v>0</v>
      </c>
      <c r="L15" s="83">
        <f t="shared" si="1"/>
        <v>0</v>
      </c>
      <c r="M15" s="84">
        <f t="shared" si="1"/>
        <v>0</v>
      </c>
    </row>
    <row r="16" spans="1:13" s="6" customFormat="1" ht="12" x14ac:dyDescent="0.2">
      <c r="A16" s="24" t="s">
        <v>22</v>
      </c>
      <c r="B16" s="36"/>
      <c r="C16" s="25"/>
      <c r="D16" s="36"/>
      <c r="E16" s="36"/>
      <c r="F16" s="36"/>
      <c r="G16" s="36"/>
      <c r="H16" s="36"/>
      <c r="I16" s="36"/>
      <c r="J16" s="36"/>
      <c r="K16" s="36"/>
      <c r="L16" s="36"/>
      <c r="M16" s="42"/>
    </row>
    <row r="17" spans="1:13" s="2" customFormat="1" x14ac:dyDescent="0.2">
      <c r="A17" s="23" t="s">
        <v>23</v>
      </c>
      <c r="B17" s="18">
        <f>SUM(E17:G17)</f>
        <v>0</v>
      </c>
      <c r="C17" s="19">
        <f>(B17/$B$40)*1000</f>
        <v>0</v>
      </c>
      <c r="D17" s="41"/>
      <c r="E17" s="41"/>
      <c r="F17" s="41"/>
      <c r="G17" s="41"/>
      <c r="H17" s="41"/>
      <c r="I17" s="41"/>
      <c r="J17" s="41"/>
      <c r="K17" s="41"/>
      <c r="L17" s="41"/>
      <c r="M17" s="49"/>
    </row>
    <row r="18" spans="1:13" s="2" customFormat="1" x14ac:dyDescent="0.2">
      <c r="A18" s="23" t="s">
        <v>24</v>
      </c>
      <c r="B18" s="18">
        <f>SUM(E18:G18)</f>
        <v>0</v>
      </c>
      <c r="C18" s="19">
        <f>(B18/$B$40)*1000</f>
        <v>0</v>
      </c>
      <c r="D18" s="41"/>
      <c r="E18" s="41"/>
      <c r="F18" s="41"/>
      <c r="G18" s="41"/>
      <c r="H18" s="41"/>
      <c r="I18" s="41"/>
      <c r="J18" s="41"/>
      <c r="K18" s="41"/>
      <c r="L18" s="41"/>
      <c r="M18" s="49"/>
    </row>
    <row r="19" spans="1:13" s="2" customFormat="1" x14ac:dyDescent="0.2">
      <c r="A19" s="23" t="s">
        <v>25</v>
      </c>
      <c r="B19" s="18">
        <f>SUM(E19:G19)</f>
        <v>5</v>
      </c>
      <c r="C19" s="19">
        <f>(B19/$B$40)*1000</f>
        <v>0.28558373315055974</v>
      </c>
      <c r="D19" s="41">
        <v>1</v>
      </c>
      <c r="E19" s="41"/>
      <c r="F19" s="41">
        <v>2</v>
      </c>
      <c r="G19" s="41">
        <v>3</v>
      </c>
      <c r="H19" s="41">
        <v>5</v>
      </c>
      <c r="I19" s="41"/>
      <c r="J19" s="41"/>
      <c r="K19" s="41"/>
      <c r="L19" s="41"/>
      <c r="M19" s="49"/>
    </row>
    <row r="20" spans="1:13" s="2" customFormat="1" x14ac:dyDescent="0.2">
      <c r="A20" s="23" t="s">
        <v>26</v>
      </c>
      <c r="B20" s="18">
        <f>SUM(E20:G20)</f>
        <v>0</v>
      </c>
      <c r="C20" s="19">
        <f>(B20/$B$40)*1000</f>
        <v>0</v>
      </c>
      <c r="D20" s="41"/>
      <c r="E20" s="41"/>
      <c r="F20" s="41"/>
      <c r="G20" s="41"/>
      <c r="H20" s="41"/>
      <c r="I20" s="41"/>
      <c r="J20" s="41"/>
      <c r="K20" s="41"/>
      <c r="L20" s="41"/>
      <c r="M20" s="49"/>
    </row>
    <row r="21" spans="1:13" s="2" customFormat="1" ht="12" x14ac:dyDescent="0.2">
      <c r="A21" s="80" t="s">
        <v>27</v>
      </c>
      <c r="B21" s="77">
        <f>SUM(B17:B20)</f>
        <v>5</v>
      </c>
      <c r="C21" s="78">
        <f>(B21/$B$40)*1000</f>
        <v>0.28558373315055974</v>
      </c>
      <c r="D21" s="83">
        <f>SUM(D17:D20)</f>
        <v>1</v>
      </c>
      <c r="E21" s="83">
        <f t="shared" ref="E21:M21" si="2">SUM(E17:E20)</f>
        <v>0</v>
      </c>
      <c r="F21" s="83">
        <f t="shared" si="2"/>
        <v>2</v>
      </c>
      <c r="G21" s="83">
        <f t="shared" si="2"/>
        <v>3</v>
      </c>
      <c r="H21" s="83">
        <f t="shared" si="2"/>
        <v>5</v>
      </c>
      <c r="I21" s="83">
        <f t="shared" si="2"/>
        <v>0</v>
      </c>
      <c r="J21" s="83">
        <f t="shared" si="2"/>
        <v>0</v>
      </c>
      <c r="K21" s="83">
        <f t="shared" si="2"/>
        <v>0</v>
      </c>
      <c r="L21" s="83">
        <f t="shared" si="2"/>
        <v>0</v>
      </c>
      <c r="M21" s="84">
        <f t="shared" si="2"/>
        <v>0</v>
      </c>
    </row>
    <row r="22" spans="1:13" s="2" customFormat="1" ht="12" x14ac:dyDescent="0.2">
      <c r="A22" s="20" t="s">
        <v>28</v>
      </c>
      <c r="B22" s="37"/>
      <c r="C22" s="22"/>
      <c r="D22" s="18"/>
      <c r="E22" s="18"/>
      <c r="F22" s="18"/>
      <c r="G22" s="18"/>
      <c r="H22" s="18"/>
      <c r="I22" s="37"/>
      <c r="J22" s="37"/>
      <c r="K22" s="37"/>
      <c r="L22" s="37"/>
      <c r="M22" s="39"/>
    </row>
    <row r="23" spans="1:13" s="2" customFormat="1" x14ac:dyDescent="0.2">
      <c r="A23" s="26" t="s">
        <v>29</v>
      </c>
      <c r="B23" s="18">
        <f>SUM(E23:G23)</f>
        <v>3</v>
      </c>
      <c r="C23" s="19">
        <f t="shared" ref="C23:C39" si="3">(B23/$B$40)*1000</f>
        <v>0.17135023989033585</v>
      </c>
      <c r="D23" s="40"/>
      <c r="E23" s="40">
        <v>1</v>
      </c>
      <c r="F23" s="40"/>
      <c r="G23" s="40">
        <v>2</v>
      </c>
      <c r="H23" s="40">
        <v>2</v>
      </c>
      <c r="I23" s="40">
        <v>1</v>
      </c>
      <c r="J23" s="40"/>
      <c r="K23" s="40"/>
      <c r="L23" s="40"/>
      <c r="M23" s="48"/>
    </row>
    <row r="24" spans="1:13" s="2" customFormat="1" x14ac:dyDescent="0.2">
      <c r="A24" s="26" t="s">
        <v>30</v>
      </c>
      <c r="B24" s="18">
        <f t="shared" ref="B24:B39" si="4">SUM(E24:G24)</f>
        <v>0</v>
      </c>
      <c r="C24" s="19">
        <f t="shared" si="3"/>
        <v>0</v>
      </c>
      <c r="D24" s="41"/>
      <c r="E24" s="54"/>
      <c r="F24" s="54"/>
      <c r="G24" s="41"/>
      <c r="H24" s="41"/>
      <c r="I24" s="41"/>
      <c r="J24" s="41"/>
      <c r="K24" s="41"/>
      <c r="L24" s="41"/>
      <c r="M24" s="49"/>
    </row>
    <row r="25" spans="1:13" s="2" customFormat="1" x14ac:dyDescent="0.2">
      <c r="A25" s="26" t="s">
        <v>31</v>
      </c>
      <c r="B25" s="18">
        <f t="shared" si="4"/>
        <v>2</v>
      </c>
      <c r="C25" s="19">
        <f t="shared" si="3"/>
        <v>0.1142334932602239</v>
      </c>
      <c r="D25" s="41"/>
      <c r="E25" s="54"/>
      <c r="F25" s="54"/>
      <c r="G25" s="41">
        <v>2</v>
      </c>
      <c r="H25" s="41">
        <v>2</v>
      </c>
      <c r="I25" s="41"/>
      <c r="J25" s="41"/>
      <c r="K25" s="41"/>
      <c r="L25" s="41"/>
      <c r="M25" s="49"/>
    </row>
    <row r="26" spans="1:13" s="2" customFormat="1" x14ac:dyDescent="0.2">
      <c r="A26" s="26" t="s">
        <v>32</v>
      </c>
      <c r="B26" s="18">
        <f t="shared" si="4"/>
        <v>0</v>
      </c>
      <c r="C26" s="19">
        <f t="shared" si="3"/>
        <v>0</v>
      </c>
      <c r="D26" s="41"/>
      <c r="E26" s="54"/>
      <c r="F26" s="54"/>
      <c r="G26" s="41"/>
      <c r="H26" s="41"/>
      <c r="I26" s="41"/>
      <c r="J26" s="41"/>
      <c r="K26" s="41"/>
      <c r="L26" s="41"/>
      <c r="M26" s="49"/>
    </row>
    <row r="27" spans="1:13" s="2" customFormat="1" x14ac:dyDescent="0.2">
      <c r="A27" s="26" t="s">
        <v>33</v>
      </c>
      <c r="B27" s="18">
        <f t="shared" si="4"/>
        <v>0</v>
      </c>
      <c r="C27" s="19">
        <f t="shared" si="3"/>
        <v>0</v>
      </c>
      <c r="D27" s="41"/>
      <c r="E27" s="54"/>
      <c r="F27" s="54"/>
      <c r="G27" s="41"/>
      <c r="H27" s="41"/>
      <c r="I27" s="41"/>
      <c r="J27" s="41"/>
      <c r="K27" s="41"/>
      <c r="L27" s="41"/>
      <c r="M27" s="49"/>
    </row>
    <row r="28" spans="1:13" s="2" customFormat="1" x14ac:dyDescent="0.2">
      <c r="A28" s="26" t="s">
        <v>34</v>
      </c>
      <c r="B28" s="18">
        <f t="shared" si="4"/>
        <v>0</v>
      </c>
      <c r="C28" s="19">
        <f t="shared" si="3"/>
        <v>0</v>
      </c>
      <c r="D28" s="41"/>
      <c r="E28" s="54"/>
      <c r="F28" s="54"/>
      <c r="G28" s="41"/>
      <c r="H28" s="41"/>
      <c r="I28" s="41"/>
      <c r="J28" s="41"/>
      <c r="K28" s="41"/>
      <c r="L28" s="41"/>
      <c r="M28" s="49"/>
    </row>
    <row r="29" spans="1:13" s="2" customFormat="1" x14ac:dyDescent="0.2">
      <c r="A29" s="26" t="s">
        <v>35</v>
      </c>
      <c r="B29" s="18">
        <f t="shared" si="4"/>
        <v>0</v>
      </c>
      <c r="C29" s="19">
        <f t="shared" si="3"/>
        <v>0</v>
      </c>
      <c r="D29" s="41"/>
      <c r="E29" s="54"/>
      <c r="F29" s="54"/>
      <c r="G29" s="41"/>
      <c r="H29" s="41"/>
      <c r="I29" s="41"/>
      <c r="J29" s="41"/>
      <c r="K29" s="41"/>
      <c r="L29" s="41"/>
      <c r="M29" s="49"/>
    </row>
    <row r="30" spans="1:13" s="2" customFormat="1" x14ac:dyDescent="0.2">
      <c r="A30" s="26" t="s">
        <v>36</v>
      </c>
      <c r="B30" s="18">
        <f t="shared" si="4"/>
        <v>0</v>
      </c>
      <c r="C30" s="19">
        <f t="shared" si="3"/>
        <v>0</v>
      </c>
      <c r="D30" s="41"/>
      <c r="E30" s="54"/>
      <c r="F30" s="54"/>
      <c r="G30" s="41"/>
      <c r="H30" s="41"/>
      <c r="I30" s="41"/>
      <c r="J30" s="41"/>
      <c r="K30" s="41"/>
      <c r="L30" s="41"/>
      <c r="M30" s="49"/>
    </row>
    <row r="31" spans="1:13" s="2" customFormat="1" x14ac:dyDescent="0.2">
      <c r="A31" s="26" t="s">
        <v>37</v>
      </c>
      <c r="B31" s="18">
        <f t="shared" si="4"/>
        <v>2</v>
      </c>
      <c r="C31" s="19">
        <f t="shared" si="3"/>
        <v>0.1142334932602239</v>
      </c>
      <c r="D31" s="41"/>
      <c r="E31" s="54"/>
      <c r="F31" s="54"/>
      <c r="G31" s="41">
        <v>2</v>
      </c>
      <c r="H31" s="41">
        <v>1</v>
      </c>
      <c r="I31" s="41"/>
      <c r="J31" s="41"/>
      <c r="K31" s="41"/>
      <c r="L31" s="41">
        <v>1</v>
      </c>
      <c r="M31" s="49"/>
    </row>
    <row r="32" spans="1:13" s="2" customFormat="1" x14ac:dyDescent="0.2">
      <c r="A32" s="26" t="s">
        <v>38</v>
      </c>
      <c r="B32" s="18">
        <f t="shared" si="4"/>
        <v>6</v>
      </c>
      <c r="C32" s="19">
        <f t="shared" si="3"/>
        <v>0.3427004797806717</v>
      </c>
      <c r="D32" s="41">
        <v>2</v>
      </c>
      <c r="E32" s="54"/>
      <c r="F32" s="54">
        <v>1</v>
      </c>
      <c r="G32" s="41">
        <v>5</v>
      </c>
      <c r="H32" s="41">
        <v>6</v>
      </c>
      <c r="I32" s="41"/>
      <c r="J32" s="41"/>
      <c r="K32" s="41"/>
      <c r="L32" s="41"/>
      <c r="M32" s="49"/>
    </row>
    <row r="33" spans="1:13" s="2" customFormat="1" x14ac:dyDescent="0.2">
      <c r="A33" s="23" t="s">
        <v>18</v>
      </c>
      <c r="B33" s="18">
        <f t="shared" si="4"/>
        <v>0</v>
      </c>
      <c r="C33" s="19">
        <f>(B33/$B$40)*1000</f>
        <v>0</v>
      </c>
      <c r="D33" s="41"/>
      <c r="E33" s="54"/>
      <c r="F33" s="54"/>
      <c r="G33" s="41"/>
      <c r="H33" s="41"/>
      <c r="I33" s="41"/>
      <c r="J33" s="41"/>
      <c r="K33" s="41"/>
      <c r="L33" s="41"/>
      <c r="M33" s="49"/>
    </row>
    <row r="34" spans="1:13" s="2" customFormat="1" x14ac:dyDescent="0.2">
      <c r="A34" s="26" t="s">
        <v>39</v>
      </c>
      <c r="B34" s="18">
        <f t="shared" si="4"/>
        <v>7</v>
      </c>
      <c r="C34" s="19">
        <f t="shared" si="3"/>
        <v>0.39981722641078365</v>
      </c>
      <c r="D34" s="41">
        <v>4</v>
      </c>
      <c r="E34" s="54">
        <v>1</v>
      </c>
      <c r="F34" s="54">
        <v>4</v>
      </c>
      <c r="G34" s="43">
        <v>2</v>
      </c>
      <c r="H34" s="41">
        <v>7</v>
      </c>
      <c r="I34" s="41"/>
      <c r="J34" s="41"/>
      <c r="K34" s="41"/>
      <c r="L34" s="41"/>
      <c r="M34" s="49"/>
    </row>
    <row r="35" spans="1:13" s="2" customFormat="1" x14ac:dyDescent="0.2">
      <c r="A35" s="26" t="s">
        <v>40</v>
      </c>
      <c r="B35" s="18">
        <f t="shared" si="4"/>
        <v>0</v>
      </c>
      <c r="C35" s="19">
        <f t="shared" si="3"/>
        <v>0</v>
      </c>
      <c r="D35" s="41"/>
      <c r="E35" s="54"/>
      <c r="F35" s="54"/>
      <c r="G35" s="43"/>
      <c r="H35" s="41"/>
      <c r="I35" s="41"/>
      <c r="J35" s="41"/>
      <c r="K35" s="41"/>
      <c r="L35" s="41"/>
      <c r="M35" s="49"/>
    </row>
    <row r="36" spans="1:13" s="2" customFormat="1" x14ac:dyDescent="0.2">
      <c r="A36" s="26" t="s">
        <v>41</v>
      </c>
      <c r="B36" s="18">
        <f t="shared" si="4"/>
        <v>2</v>
      </c>
      <c r="C36" s="19">
        <f t="shared" si="3"/>
        <v>0.1142334932602239</v>
      </c>
      <c r="D36" s="41"/>
      <c r="E36" s="54"/>
      <c r="F36" s="54"/>
      <c r="G36" s="43">
        <v>2</v>
      </c>
      <c r="H36" s="41">
        <v>2</v>
      </c>
      <c r="I36" s="41"/>
      <c r="J36" s="41"/>
      <c r="K36" s="41"/>
      <c r="L36" s="41"/>
      <c r="M36" s="49"/>
    </row>
    <row r="37" spans="1:13" s="2" customFormat="1" x14ac:dyDescent="0.2">
      <c r="A37" s="26" t="s">
        <v>42</v>
      </c>
      <c r="B37" s="18">
        <f t="shared" si="4"/>
        <v>0</v>
      </c>
      <c r="C37" s="19">
        <f t="shared" si="3"/>
        <v>0</v>
      </c>
      <c r="D37" s="41"/>
      <c r="E37" s="54"/>
      <c r="F37" s="54"/>
      <c r="G37" s="43"/>
      <c r="H37" s="41"/>
      <c r="I37" s="41"/>
      <c r="J37" s="41"/>
      <c r="K37" s="41"/>
      <c r="L37" s="41"/>
      <c r="M37" s="49"/>
    </row>
    <row r="38" spans="1:13" s="2" customFormat="1" x14ac:dyDescent="0.2">
      <c r="A38" s="26" t="s">
        <v>43</v>
      </c>
      <c r="B38" s="18">
        <f t="shared" si="4"/>
        <v>5</v>
      </c>
      <c r="C38" s="19">
        <f t="shared" si="3"/>
        <v>0.28558373315055974</v>
      </c>
      <c r="D38" s="41">
        <v>4</v>
      </c>
      <c r="E38" s="54">
        <v>1</v>
      </c>
      <c r="F38" s="54">
        <v>3</v>
      </c>
      <c r="G38" s="43">
        <v>1</v>
      </c>
      <c r="H38" s="41">
        <v>5</v>
      </c>
      <c r="I38" s="41"/>
      <c r="J38" s="41"/>
      <c r="K38" s="41"/>
      <c r="L38" s="41"/>
      <c r="M38" s="49"/>
    </row>
    <row r="39" spans="1:13" s="2" customFormat="1" x14ac:dyDescent="0.2">
      <c r="A39" s="26" t="s">
        <v>44</v>
      </c>
      <c r="B39" s="18">
        <f t="shared" si="4"/>
        <v>0</v>
      </c>
      <c r="C39" s="19">
        <f t="shared" si="3"/>
        <v>0</v>
      </c>
      <c r="D39" s="41"/>
      <c r="E39" s="54"/>
      <c r="F39" s="54"/>
      <c r="G39" s="41"/>
      <c r="H39" s="41"/>
      <c r="I39" s="41"/>
      <c r="J39" s="41"/>
      <c r="K39" s="41"/>
      <c r="L39" s="41"/>
      <c r="M39" s="50"/>
    </row>
    <row r="40" spans="1:13" s="3" customFormat="1" ht="12" x14ac:dyDescent="0.2">
      <c r="A40" s="27" t="s">
        <v>52</v>
      </c>
      <c r="B40" s="28">
        <f>SUM(E40:G40)</f>
        <v>17508</v>
      </c>
      <c r="C40" s="29"/>
      <c r="D40" s="28">
        <v>8510</v>
      </c>
      <c r="E40" s="28">
        <v>7029</v>
      </c>
      <c r="F40" s="28">
        <v>5132</v>
      </c>
      <c r="G40" s="28">
        <v>5347</v>
      </c>
      <c r="H40" s="28">
        <v>16970</v>
      </c>
      <c r="I40" s="28">
        <v>201</v>
      </c>
      <c r="J40" s="28">
        <v>117</v>
      </c>
      <c r="K40" s="28">
        <v>220</v>
      </c>
      <c r="L40" s="28"/>
      <c r="M40" s="30">
        <v>642</v>
      </c>
    </row>
    <row r="41" spans="1:13" ht="12.75" customHeight="1" x14ac:dyDescent="0.2">
      <c r="A41" s="85" t="s">
        <v>53</v>
      </c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7"/>
    </row>
    <row r="42" spans="1:13" ht="12.75" customHeight="1" x14ac:dyDescent="0.2">
      <c r="A42" s="88"/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90"/>
    </row>
    <row r="43" spans="1:13" ht="12.75" customHeight="1" x14ac:dyDescent="0.2">
      <c r="A43" s="91"/>
      <c r="B43" s="92"/>
      <c r="C43" s="92"/>
      <c r="D43" s="92"/>
      <c r="E43" s="92"/>
      <c r="F43" s="92"/>
      <c r="G43" s="92"/>
      <c r="H43" s="92"/>
      <c r="I43" s="92"/>
      <c r="J43" s="92"/>
      <c r="K43" s="92"/>
      <c r="L43" s="92"/>
      <c r="M43" s="93"/>
    </row>
  </sheetData>
  <mergeCells count="3">
    <mergeCell ref="A41:M43"/>
    <mergeCell ref="A1:M2"/>
    <mergeCell ref="A3:M4"/>
  </mergeCells>
  <phoneticPr fontId="5" type="noConversion"/>
  <conditionalFormatting sqref="D11:G14 I11:M14 I23:M39 D24:G39 D23 G23">
    <cfRule type="cellIs" dxfId="221" priority="6" stopIfTrue="1" operator="equal">
      <formula>0</formula>
    </cfRule>
  </conditionalFormatting>
  <conditionalFormatting sqref="H23:H39">
    <cfRule type="cellIs" dxfId="220" priority="5" stopIfTrue="1" operator="equal">
      <formula>0</formula>
    </cfRule>
  </conditionalFormatting>
  <conditionalFormatting sqref="D17:D20 F17:F20 H17:H20 J17:J20 L17:L20">
    <cfRule type="cellIs" dxfId="219" priority="4" stopIfTrue="1" operator="equal">
      <formula>0</formula>
    </cfRule>
  </conditionalFormatting>
  <conditionalFormatting sqref="E17:E20 G17:G20 I17:I20 K17:K20">
    <cfRule type="cellIs" dxfId="218" priority="3" stopIfTrue="1" operator="equal">
      <formula>0</formula>
    </cfRule>
  </conditionalFormatting>
  <conditionalFormatting sqref="E23:F23">
    <cfRule type="cellIs" dxfId="217" priority="2" stopIfTrue="1" operator="equal">
      <formula>0</formula>
    </cfRule>
  </conditionalFormatting>
  <conditionalFormatting sqref="M17:M20">
    <cfRule type="cellIs" dxfId="216" priority="1" stopIfTrue="1" operator="equal">
      <formula>0</formula>
    </cfRule>
  </conditionalFormatting>
  <printOptions gridLines="1"/>
  <pageMargins left="0.75" right="0.75" top="1" bottom="1" header="0.5" footer="0.5"/>
  <pageSetup scale="88" orientation="landscape" r:id="rId1"/>
  <headerFooter alignWithMargins="0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8">
    <pageSetUpPr fitToPage="1"/>
  </sheetPr>
  <dimension ref="A1:M43"/>
  <sheetViews>
    <sheetView topLeftCell="A4" zoomScaleNormal="100" workbookViewId="0">
      <selection activeCell="N1" sqref="N1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7" width="5.42578125" customWidth="1"/>
    <col min="8" max="8" width="5.42578125" bestFit="1" customWidth="1"/>
    <col min="9" max="9" width="5.42578125" customWidth="1"/>
    <col min="10" max="10" width="8.5703125" bestFit="1" customWidth="1"/>
    <col min="11" max="11" width="6" bestFit="1" customWidth="1"/>
    <col min="12" max="12" width="8.42578125" bestFit="1" customWidth="1"/>
    <col min="13" max="13" width="7.5703125" bestFit="1" customWidth="1"/>
  </cols>
  <sheetData>
    <row r="1" spans="1:13" ht="12.75" customHeight="1" x14ac:dyDescent="0.2">
      <c r="A1" s="94" t="s">
        <v>102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</row>
    <row r="2" spans="1:13" s="1" customFormat="1" ht="12.75" customHeight="1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</row>
    <row r="3" spans="1:13" s="4" customFormat="1" ht="15.75" customHeight="1" x14ac:dyDescent="0.2">
      <c r="A3" s="96" t="s">
        <v>47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8"/>
    </row>
    <row r="4" spans="1:13" s="4" customFormat="1" ht="15.75" customHeight="1" x14ac:dyDescent="0.2">
      <c r="A4" s="99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1"/>
    </row>
    <row r="5" spans="1:13" s="4" customFormat="1" ht="11.25" customHeight="1" x14ac:dyDescent="0.2">
      <c r="A5" s="8"/>
      <c r="B5" s="9"/>
      <c r="C5" s="9" t="s">
        <v>0</v>
      </c>
      <c r="D5" s="9"/>
      <c r="E5" s="9"/>
      <c r="F5" s="9"/>
      <c r="G5" s="9"/>
      <c r="H5" s="9"/>
      <c r="I5" s="9"/>
      <c r="J5" s="9" t="s">
        <v>1</v>
      </c>
      <c r="K5" s="9"/>
      <c r="L5" s="9"/>
      <c r="M5" s="10"/>
    </row>
    <row r="6" spans="1:13" s="4" customFormat="1" ht="11.25" customHeight="1" x14ac:dyDescent="0.2">
      <c r="A6" s="8"/>
      <c r="B6" s="9" t="s">
        <v>2</v>
      </c>
      <c r="C6" s="11" t="s">
        <v>49</v>
      </c>
      <c r="D6" s="9"/>
      <c r="E6" s="9" t="s">
        <v>3</v>
      </c>
      <c r="F6" s="9" t="s">
        <v>3</v>
      </c>
      <c r="G6" s="9" t="s">
        <v>3</v>
      </c>
      <c r="H6" s="9"/>
      <c r="I6" s="9"/>
      <c r="J6" s="9" t="s">
        <v>4</v>
      </c>
      <c r="K6" s="9" t="s">
        <v>5</v>
      </c>
      <c r="L6" s="9"/>
      <c r="M6" s="10"/>
    </row>
    <row r="7" spans="1:13" s="5" customFormat="1" ht="12" x14ac:dyDescent="0.2">
      <c r="A7" s="12"/>
      <c r="B7" s="13" t="s">
        <v>48</v>
      </c>
      <c r="C7" s="13" t="s">
        <v>6</v>
      </c>
      <c r="D7" s="14" t="s">
        <v>45</v>
      </c>
      <c r="E7" s="15" t="s">
        <v>51</v>
      </c>
      <c r="F7" s="14" t="s">
        <v>7</v>
      </c>
      <c r="G7" s="14" t="s">
        <v>8</v>
      </c>
      <c r="H7" s="14" t="s">
        <v>9</v>
      </c>
      <c r="I7" s="14" t="s">
        <v>10</v>
      </c>
      <c r="J7" s="14" t="s">
        <v>11</v>
      </c>
      <c r="K7" s="14" t="s">
        <v>12</v>
      </c>
      <c r="L7" s="14" t="s">
        <v>13</v>
      </c>
      <c r="M7" s="16" t="s">
        <v>14</v>
      </c>
    </row>
    <row r="8" spans="1:13" s="5" customFormat="1" ht="12" x14ac:dyDescent="0.2">
      <c r="A8" s="17" t="s">
        <v>46</v>
      </c>
      <c r="B8" s="77">
        <f>(SUM(B23:B39))+B15+B21</f>
        <v>12</v>
      </c>
      <c r="C8" s="78">
        <f>(B8/$B$40)*1000</f>
        <v>28.169014084507044</v>
      </c>
      <c r="D8" s="77">
        <f t="shared" ref="D8:M8" si="0">(SUM(D23:D39))+D15+D21</f>
        <v>3</v>
      </c>
      <c r="E8" s="77">
        <f t="shared" si="0"/>
        <v>2</v>
      </c>
      <c r="F8" s="77">
        <f t="shared" si="0"/>
        <v>4</v>
      </c>
      <c r="G8" s="77">
        <f t="shared" si="0"/>
        <v>6</v>
      </c>
      <c r="H8" s="77">
        <f t="shared" si="0"/>
        <v>11</v>
      </c>
      <c r="I8" s="77">
        <f t="shared" si="0"/>
        <v>0</v>
      </c>
      <c r="J8" s="77">
        <f t="shared" si="0"/>
        <v>1</v>
      </c>
      <c r="K8" s="77">
        <f t="shared" si="0"/>
        <v>0</v>
      </c>
      <c r="L8" s="77">
        <f t="shared" si="0"/>
        <v>0</v>
      </c>
      <c r="M8" s="79">
        <f t="shared" si="0"/>
        <v>0</v>
      </c>
    </row>
    <row r="9" spans="1:13" s="5" customFormat="1" ht="12" x14ac:dyDescent="0.2">
      <c r="A9" s="17"/>
      <c r="B9" s="18"/>
      <c r="C9" s="19"/>
      <c r="D9" s="18"/>
      <c r="E9" s="18"/>
      <c r="F9" s="18"/>
      <c r="G9" s="18"/>
      <c r="H9" s="18"/>
      <c r="I9" s="18"/>
      <c r="J9" s="18"/>
      <c r="K9" s="18"/>
      <c r="L9" s="18"/>
      <c r="M9" s="38"/>
    </row>
    <row r="10" spans="1:13" s="2" customFormat="1" ht="12" x14ac:dyDescent="0.2">
      <c r="A10" s="20" t="s">
        <v>15</v>
      </c>
      <c r="B10" s="21"/>
      <c r="C10" s="22"/>
      <c r="D10" s="37"/>
      <c r="E10" s="18"/>
      <c r="F10" s="18"/>
      <c r="G10" s="18"/>
      <c r="H10" s="37"/>
      <c r="I10" s="37"/>
      <c r="J10" s="37"/>
      <c r="K10" s="37"/>
      <c r="L10" s="37"/>
      <c r="M10" s="39"/>
    </row>
    <row r="11" spans="1:13" s="2" customFormat="1" x14ac:dyDescent="0.2">
      <c r="A11" s="23" t="s">
        <v>16</v>
      </c>
      <c r="B11" s="18">
        <f>SUM(E11:G11)</f>
        <v>0</v>
      </c>
      <c r="C11" s="19">
        <f>(B11/$B$40)*1000</f>
        <v>0</v>
      </c>
      <c r="D11" s="40"/>
      <c r="E11" s="40"/>
      <c r="F11" s="40"/>
      <c r="G11" s="40"/>
      <c r="H11" s="40"/>
      <c r="I11" s="53"/>
      <c r="J11" s="53"/>
      <c r="K11" s="53"/>
      <c r="L11" s="53"/>
      <c r="M11" s="51"/>
    </row>
    <row r="12" spans="1:13" s="2" customFormat="1" x14ac:dyDescent="0.2">
      <c r="A12" s="23" t="s">
        <v>17</v>
      </c>
      <c r="B12" s="18">
        <f>SUM(E12:G12)</f>
        <v>0</v>
      </c>
      <c r="C12" s="19">
        <f>(B12/$B$40)*1000</f>
        <v>0</v>
      </c>
      <c r="D12" s="41"/>
      <c r="E12" s="41"/>
      <c r="F12" s="41"/>
      <c r="G12" s="41"/>
      <c r="H12" s="41"/>
      <c r="I12" s="54"/>
      <c r="J12" s="54"/>
      <c r="K12" s="54"/>
      <c r="L12" s="54"/>
      <c r="M12" s="52"/>
    </row>
    <row r="13" spans="1:13" s="2" customFormat="1" x14ac:dyDescent="0.2">
      <c r="A13" s="23" t="s">
        <v>19</v>
      </c>
      <c r="B13" s="18">
        <f>SUM(E13:G13)</f>
        <v>0</v>
      </c>
      <c r="C13" s="19">
        <f>(B13/$B$40)*1000</f>
        <v>0</v>
      </c>
      <c r="D13" s="41"/>
      <c r="E13" s="41"/>
      <c r="F13" s="41"/>
      <c r="G13" s="41"/>
      <c r="H13" s="41"/>
      <c r="I13" s="54"/>
      <c r="J13" s="54"/>
      <c r="K13" s="54"/>
      <c r="L13" s="54"/>
      <c r="M13" s="52"/>
    </row>
    <row r="14" spans="1:13" s="2" customFormat="1" x14ac:dyDescent="0.2">
      <c r="A14" s="23" t="s">
        <v>20</v>
      </c>
      <c r="B14" s="18">
        <f>SUM(E14:G14)</f>
        <v>0</v>
      </c>
      <c r="C14" s="19">
        <f>(B14/$B$40)*1000</f>
        <v>0</v>
      </c>
      <c r="D14" s="41"/>
      <c r="E14" s="41"/>
      <c r="F14" s="41"/>
      <c r="G14" s="41"/>
      <c r="H14" s="41"/>
      <c r="I14" s="54"/>
      <c r="J14" s="54"/>
      <c r="K14" s="54"/>
      <c r="L14" s="54"/>
      <c r="M14" s="52"/>
    </row>
    <row r="15" spans="1:13" s="6" customFormat="1" ht="12" x14ac:dyDescent="0.2">
      <c r="A15" s="80" t="s">
        <v>21</v>
      </c>
      <c r="B15" s="83">
        <f>SUM(B11:B14)</f>
        <v>0</v>
      </c>
      <c r="C15" s="78">
        <f>(B15/B40)*1000</f>
        <v>0</v>
      </c>
      <c r="D15" s="83">
        <f t="shared" ref="D15:M15" si="1">SUM(D11:D14)</f>
        <v>0</v>
      </c>
      <c r="E15" s="83">
        <f t="shared" si="1"/>
        <v>0</v>
      </c>
      <c r="F15" s="83">
        <f t="shared" si="1"/>
        <v>0</v>
      </c>
      <c r="G15" s="83">
        <f t="shared" si="1"/>
        <v>0</v>
      </c>
      <c r="H15" s="83">
        <f t="shared" si="1"/>
        <v>0</v>
      </c>
      <c r="I15" s="83">
        <f t="shared" si="1"/>
        <v>0</v>
      </c>
      <c r="J15" s="83">
        <f t="shared" si="1"/>
        <v>0</v>
      </c>
      <c r="K15" s="83">
        <f t="shared" si="1"/>
        <v>0</v>
      </c>
      <c r="L15" s="83">
        <f t="shared" si="1"/>
        <v>0</v>
      </c>
      <c r="M15" s="84">
        <f t="shared" si="1"/>
        <v>0</v>
      </c>
    </row>
    <row r="16" spans="1:13" s="6" customFormat="1" ht="12" x14ac:dyDescent="0.2">
      <c r="A16" s="24" t="s">
        <v>22</v>
      </c>
      <c r="B16" s="36"/>
      <c r="C16" s="25"/>
      <c r="D16" s="36"/>
      <c r="E16" s="36"/>
      <c r="F16" s="36"/>
      <c r="G16" s="36"/>
      <c r="H16" s="36"/>
      <c r="I16" s="36"/>
      <c r="J16" s="36"/>
      <c r="K16" s="36"/>
      <c r="L16" s="36"/>
      <c r="M16" s="42"/>
    </row>
    <row r="17" spans="1:13" s="2" customFormat="1" x14ac:dyDescent="0.2">
      <c r="A17" s="23" t="s">
        <v>23</v>
      </c>
      <c r="B17" s="18">
        <f>SUM(E17:G17)</f>
        <v>0</v>
      </c>
      <c r="C17" s="19">
        <f>(B17/$B$40)*1000</f>
        <v>0</v>
      </c>
      <c r="D17" s="41"/>
      <c r="E17" s="41"/>
      <c r="F17" s="41"/>
      <c r="G17" s="41"/>
      <c r="H17" s="41"/>
      <c r="I17" s="41"/>
      <c r="J17" s="41"/>
      <c r="K17" s="41"/>
      <c r="L17" s="41"/>
      <c r="M17" s="49"/>
    </row>
    <row r="18" spans="1:13" s="2" customFormat="1" x14ac:dyDescent="0.2">
      <c r="A18" s="23" t="s">
        <v>24</v>
      </c>
      <c r="B18" s="18">
        <f>SUM(E18:G18)</f>
        <v>1</v>
      </c>
      <c r="C18" s="19">
        <f>(B18/$B$40)*1000</f>
        <v>2.347417840375587</v>
      </c>
      <c r="D18" s="41"/>
      <c r="E18" s="41"/>
      <c r="F18" s="41"/>
      <c r="G18" s="41">
        <v>1</v>
      </c>
      <c r="H18" s="41">
        <v>1</v>
      </c>
      <c r="I18" s="41"/>
      <c r="J18" s="41"/>
      <c r="K18" s="41"/>
      <c r="L18" s="41"/>
      <c r="M18" s="49"/>
    </row>
    <row r="19" spans="1:13" s="2" customFormat="1" x14ac:dyDescent="0.2">
      <c r="A19" s="23" t="s">
        <v>25</v>
      </c>
      <c r="B19" s="18">
        <f>SUM(E19:G19)</f>
        <v>2</v>
      </c>
      <c r="C19" s="19">
        <f>(B19/$B$40)*1000</f>
        <v>4.694835680751174</v>
      </c>
      <c r="D19" s="41"/>
      <c r="E19" s="41"/>
      <c r="F19" s="41"/>
      <c r="G19" s="41">
        <v>2</v>
      </c>
      <c r="H19" s="41">
        <v>2</v>
      </c>
      <c r="I19" s="41"/>
      <c r="J19" s="41"/>
      <c r="K19" s="41"/>
      <c r="L19" s="41"/>
      <c r="M19" s="49"/>
    </row>
    <row r="20" spans="1:13" s="2" customFormat="1" x14ac:dyDescent="0.2">
      <c r="A20" s="23" t="s">
        <v>26</v>
      </c>
      <c r="B20" s="18">
        <f>SUM(E20:G20)</f>
        <v>0</v>
      </c>
      <c r="C20" s="19">
        <f>(B20/$B$40)*1000</f>
        <v>0</v>
      </c>
      <c r="D20" s="41"/>
      <c r="E20" s="41"/>
      <c r="F20" s="41"/>
      <c r="G20" s="41"/>
      <c r="H20" s="41"/>
      <c r="I20" s="41"/>
      <c r="J20" s="41"/>
      <c r="K20" s="41"/>
      <c r="L20" s="41"/>
      <c r="M20" s="49"/>
    </row>
    <row r="21" spans="1:13" s="2" customFormat="1" ht="12" x14ac:dyDescent="0.2">
      <c r="A21" s="80" t="s">
        <v>27</v>
      </c>
      <c r="B21" s="77">
        <f>SUM(B17:B20)</f>
        <v>3</v>
      </c>
      <c r="C21" s="78">
        <f>(B21/$B$40)*1000</f>
        <v>7.042253521126761</v>
      </c>
      <c r="D21" s="83">
        <f>SUM(D17:D20)</f>
        <v>0</v>
      </c>
      <c r="E21" s="83">
        <f t="shared" ref="E21:M21" si="2">SUM(E17:E20)</f>
        <v>0</v>
      </c>
      <c r="F21" s="83">
        <f t="shared" si="2"/>
        <v>0</v>
      </c>
      <c r="G21" s="83">
        <f t="shared" si="2"/>
        <v>3</v>
      </c>
      <c r="H21" s="83">
        <f t="shared" si="2"/>
        <v>3</v>
      </c>
      <c r="I21" s="83">
        <f t="shared" si="2"/>
        <v>0</v>
      </c>
      <c r="J21" s="83">
        <f t="shared" si="2"/>
        <v>0</v>
      </c>
      <c r="K21" s="83">
        <f t="shared" si="2"/>
        <v>0</v>
      </c>
      <c r="L21" s="83">
        <f t="shared" si="2"/>
        <v>0</v>
      </c>
      <c r="M21" s="84">
        <f t="shared" si="2"/>
        <v>0</v>
      </c>
    </row>
    <row r="22" spans="1:13" s="2" customFormat="1" ht="12" x14ac:dyDescent="0.2">
      <c r="A22" s="20" t="s">
        <v>28</v>
      </c>
      <c r="B22" s="37"/>
      <c r="C22" s="22"/>
      <c r="D22" s="18"/>
      <c r="E22" s="18"/>
      <c r="F22" s="18"/>
      <c r="G22" s="18"/>
      <c r="H22" s="18"/>
      <c r="I22" s="37"/>
      <c r="J22" s="37"/>
      <c r="K22" s="37"/>
      <c r="L22" s="37"/>
      <c r="M22" s="39"/>
    </row>
    <row r="23" spans="1:13" s="2" customFormat="1" x14ac:dyDescent="0.2">
      <c r="A23" s="26" t="s">
        <v>29</v>
      </c>
      <c r="B23" s="18">
        <f>SUM(E23:G23)</f>
        <v>4</v>
      </c>
      <c r="C23" s="19">
        <f t="shared" ref="C23:C39" si="3">(B23/$B$40)*1000</f>
        <v>9.3896713615023479</v>
      </c>
      <c r="D23" s="40">
        <v>2</v>
      </c>
      <c r="E23" s="40"/>
      <c r="F23" s="40">
        <v>3</v>
      </c>
      <c r="G23" s="40">
        <v>1</v>
      </c>
      <c r="H23" s="40">
        <v>4</v>
      </c>
      <c r="I23" s="40"/>
      <c r="J23" s="40"/>
      <c r="K23" s="40"/>
      <c r="L23" s="40"/>
      <c r="M23" s="48"/>
    </row>
    <row r="24" spans="1:13" s="2" customFormat="1" x14ac:dyDescent="0.2">
      <c r="A24" s="26" t="s">
        <v>30</v>
      </c>
      <c r="B24" s="18">
        <f t="shared" ref="B24:B39" si="4">SUM(E24:G24)</f>
        <v>1</v>
      </c>
      <c r="C24" s="19">
        <f t="shared" si="3"/>
        <v>2.347417840375587</v>
      </c>
      <c r="D24" s="41"/>
      <c r="E24" s="54"/>
      <c r="F24" s="54">
        <v>1</v>
      </c>
      <c r="G24" s="41"/>
      <c r="H24" s="41">
        <v>1</v>
      </c>
      <c r="I24" s="41"/>
      <c r="J24" s="41"/>
      <c r="K24" s="41"/>
      <c r="L24" s="41"/>
      <c r="M24" s="49"/>
    </row>
    <row r="25" spans="1:13" s="2" customFormat="1" x14ac:dyDescent="0.2">
      <c r="A25" s="26" t="s">
        <v>31</v>
      </c>
      <c r="B25" s="18">
        <f t="shared" si="4"/>
        <v>0</v>
      </c>
      <c r="C25" s="19">
        <f t="shared" si="3"/>
        <v>0</v>
      </c>
      <c r="D25" s="41"/>
      <c r="E25" s="54"/>
      <c r="F25" s="54"/>
      <c r="G25" s="41"/>
      <c r="H25" s="41"/>
      <c r="I25" s="41"/>
      <c r="J25" s="41"/>
      <c r="K25" s="41"/>
      <c r="L25" s="41"/>
      <c r="M25" s="49"/>
    </row>
    <row r="26" spans="1:13" s="2" customFormat="1" x14ac:dyDescent="0.2">
      <c r="A26" s="26" t="s">
        <v>32</v>
      </c>
      <c r="B26" s="18">
        <f t="shared" si="4"/>
        <v>0</v>
      </c>
      <c r="C26" s="19">
        <f t="shared" si="3"/>
        <v>0</v>
      </c>
      <c r="D26" s="41"/>
      <c r="E26" s="54"/>
      <c r="F26" s="54"/>
      <c r="G26" s="41"/>
      <c r="H26" s="41"/>
      <c r="I26" s="41"/>
      <c r="J26" s="41"/>
      <c r="K26" s="41"/>
      <c r="L26" s="41"/>
      <c r="M26" s="49"/>
    </row>
    <row r="27" spans="1:13" s="2" customFormat="1" x14ac:dyDescent="0.2">
      <c r="A27" s="26" t="s">
        <v>33</v>
      </c>
      <c r="B27" s="18">
        <f t="shared" si="4"/>
        <v>0</v>
      </c>
      <c r="C27" s="19">
        <f t="shared" si="3"/>
        <v>0</v>
      </c>
      <c r="D27" s="41"/>
      <c r="E27" s="54"/>
      <c r="F27" s="54"/>
      <c r="G27" s="41"/>
      <c r="H27" s="41"/>
      <c r="I27" s="41"/>
      <c r="J27" s="41"/>
      <c r="K27" s="41"/>
      <c r="L27" s="41"/>
      <c r="M27" s="49"/>
    </row>
    <row r="28" spans="1:13" s="2" customFormat="1" x14ac:dyDescent="0.2">
      <c r="A28" s="26" t="s">
        <v>34</v>
      </c>
      <c r="B28" s="18">
        <f t="shared" si="4"/>
        <v>0</v>
      </c>
      <c r="C28" s="19">
        <f t="shared" si="3"/>
        <v>0</v>
      </c>
      <c r="D28" s="41"/>
      <c r="E28" s="54"/>
      <c r="F28" s="54"/>
      <c r="G28" s="41"/>
      <c r="H28" s="41"/>
      <c r="I28" s="41"/>
      <c r="J28" s="41"/>
      <c r="K28" s="41"/>
      <c r="L28" s="41"/>
      <c r="M28" s="49"/>
    </row>
    <row r="29" spans="1:13" s="2" customFormat="1" x14ac:dyDescent="0.2">
      <c r="A29" s="26" t="s">
        <v>35</v>
      </c>
      <c r="B29" s="18">
        <f t="shared" si="4"/>
        <v>0</v>
      </c>
      <c r="C29" s="19">
        <f t="shared" si="3"/>
        <v>0</v>
      </c>
      <c r="D29" s="41"/>
      <c r="E29" s="54"/>
      <c r="F29" s="54"/>
      <c r="G29" s="41"/>
      <c r="H29" s="41"/>
      <c r="I29" s="41"/>
      <c r="J29" s="41"/>
      <c r="K29" s="41"/>
      <c r="L29" s="41"/>
      <c r="M29" s="49"/>
    </row>
    <row r="30" spans="1:13" s="2" customFormat="1" x14ac:dyDescent="0.2">
      <c r="A30" s="26" t="s">
        <v>36</v>
      </c>
      <c r="B30" s="18">
        <f t="shared" si="4"/>
        <v>0</v>
      </c>
      <c r="C30" s="19">
        <f t="shared" si="3"/>
        <v>0</v>
      </c>
      <c r="D30" s="41"/>
      <c r="E30" s="54"/>
      <c r="F30" s="54"/>
      <c r="G30" s="41"/>
      <c r="H30" s="41"/>
      <c r="I30" s="41"/>
      <c r="J30" s="41"/>
      <c r="K30" s="41"/>
      <c r="L30" s="41"/>
      <c r="M30" s="49"/>
    </row>
    <row r="31" spans="1:13" s="2" customFormat="1" x14ac:dyDescent="0.2">
      <c r="A31" s="26" t="s">
        <v>37</v>
      </c>
      <c r="B31" s="18">
        <f t="shared" si="4"/>
        <v>1</v>
      </c>
      <c r="C31" s="19">
        <f t="shared" si="3"/>
        <v>2.347417840375587</v>
      </c>
      <c r="D31" s="41"/>
      <c r="E31" s="54"/>
      <c r="F31" s="54"/>
      <c r="G31" s="41">
        <v>1</v>
      </c>
      <c r="H31" s="41">
        <v>1</v>
      </c>
      <c r="I31" s="41"/>
      <c r="J31" s="41"/>
      <c r="K31" s="41"/>
      <c r="L31" s="41"/>
      <c r="M31" s="49"/>
    </row>
    <row r="32" spans="1:13" s="2" customFormat="1" x14ac:dyDescent="0.2">
      <c r="A32" s="26" t="s">
        <v>38</v>
      </c>
      <c r="B32" s="18">
        <f t="shared" si="4"/>
        <v>2</v>
      </c>
      <c r="C32" s="19">
        <f t="shared" si="3"/>
        <v>4.694835680751174</v>
      </c>
      <c r="D32" s="41">
        <v>1</v>
      </c>
      <c r="E32" s="54">
        <v>2</v>
      </c>
      <c r="F32" s="54"/>
      <c r="G32" s="41"/>
      <c r="H32" s="41">
        <v>1</v>
      </c>
      <c r="I32" s="41"/>
      <c r="J32" s="41">
        <v>1</v>
      </c>
      <c r="K32" s="41"/>
      <c r="L32" s="41"/>
      <c r="M32" s="49"/>
    </row>
    <row r="33" spans="1:13" s="2" customFormat="1" x14ac:dyDescent="0.2">
      <c r="A33" s="23" t="s">
        <v>18</v>
      </c>
      <c r="B33" s="18">
        <f t="shared" si="4"/>
        <v>0</v>
      </c>
      <c r="C33" s="19">
        <f>(B33/$B$40)*1000</f>
        <v>0</v>
      </c>
      <c r="D33" s="41"/>
      <c r="E33" s="54"/>
      <c r="F33" s="54"/>
      <c r="G33" s="41"/>
      <c r="H33" s="41"/>
      <c r="I33" s="41"/>
      <c r="J33" s="41"/>
      <c r="K33" s="41"/>
      <c r="L33" s="41"/>
      <c r="M33" s="49"/>
    </row>
    <row r="34" spans="1:13" s="2" customFormat="1" x14ac:dyDescent="0.2">
      <c r="A34" s="26" t="s">
        <v>39</v>
      </c>
      <c r="B34" s="18">
        <f t="shared" si="4"/>
        <v>1</v>
      </c>
      <c r="C34" s="19">
        <f t="shared" si="3"/>
        <v>2.347417840375587</v>
      </c>
      <c r="D34" s="41"/>
      <c r="E34" s="54"/>
      <c r="F34" s="54"/>
      <c r="G34" s="43">
        <v>1</v>
      </c>
      <c r="H34" s="41">
        <v>1</v>
      </c>
      <c r="I34" s="41"/>
      <c r="J34" s="41"/>
      <c r="K34" s="41"/>
      <c r="L34" s="41"/>
      <c r="M34" s="49"/>
    </row>
    <row r="35" spans="1:13" s="2" customFormat="1" x14ac:dyDescent="0.2">
      <c r="A35" s="26" t="s">
        <v>40</v>
      </c>
      <c r="B35" s="18">
        <f t="shared" si="4"/>
        <v>0</v>
      </c>
      <c r="C35" s="19">
        <f t="shared" si="3"/>
        <v>0</v>
      </c>
      <c r="D35" s="41"/>
      <c r="E35" s="54"/>
      <c r="F35" s="54"/>
      <c r="G35" s="43"/>
      <c r="H35" s="41"/>
      <c r="I35" s="41"/>
      <c r="J35" s="41"/>
      <c r="K35" s="41"/>
      <c r="L35" s="41"/>
      <c r="M35" s="49"/>
    </row>
    <row r="36" spans="1:13" s="2" customFormat="1" x14ac:dyDescent="0.2">
      <c r="A36" s="26" t="s">
        <v>41</v>
      </c>
      <c r="B36" s="18">
        <f t="shared" si="4"/>
        <v>0</v>
      </c>
      <c r="C36" s="19">
        <f t="shared" si="3"/>
        <v>0</v>
      </c>
      <c r="D36" s="41"/>
      <c r="E36" s="54"/>
      <c r="F36" s="54"/>
      <c r="G36" s="43"/>
      <c r="H36" s="41"/>
      <c r="I36" s="41"/>
      <c r="J36" s="41"/>
      <c r="K36" s="41"/>
      <c r="L36" s="41"/>
      <c r="M36" s="49"/>
    </row>
    <row r="37" spans="1:13" s="2" customFormat="1" x14ac:dyDescent="0.2">
      <c r="A37" s="26" t="s">
        <v>42</v>
      </c>
      <c r="B37" s="18">
        <f t="shared" si="4"/>
        <v>0</v>
      </c>
      <c r="C37" s="19">
        <f t="shared" si="3"/>
        <v>0</v>
      </c>
      <c r="D37" s="41"/>
      <c r="E37" s="54"/>
      <c r="F37" s="54"/>
      <c r="G37" s="43"/>
      <c r="H37" s="41"/>
      <c r="I37" s="41"/>
      <c r="J37" s="41"/>
      <c r="K37" s="41"/>
      <c r="L37" s="41"/>
      <c r="M37" s="49"/>
    </row>
    <row r="38" spans="1:13" s="2" customFormat="1" x14ac:dyDescent="0.2">
      <c r="A38" s="26" t="s">
        <v>43</v>
      </c>
      <c r="B38" s="18">
        <f t="shared" si="4"/>
        <v>0</v>
      </c>
      <c r="C38" s="19">
        <f t="shared" si="3"/>
        <v>0</v>
      </c>
      <c r="D38" s="41"/>
      <c r="E38" s="54"/>
      <c r="F38" s="54"/>
      <c r="G38" s="43"/>
      <c r="H38" s="41"/>
      <c r="I38" s="41"/>
      <c r="J38" s="41"/>
      <c r="K38" s="41"/>
      <c r="L38" s="41"/>
      <c r="M38" s="49"/>
    </row>
    <row r="39" spans="1:13" s="2" customFormat="1" x14ac:dyDescent="0.2">
      <c r="A39" s="26" t="s">
        <v>44</v>
      </c>
      <c r="B39" s="18">
        <f t="shared" si="4"/>
        <v>0</v>
      </c>
      <c r="C39" s="19">
        <f t="shared" si="3"/>
        <v>0</v>
      </c>
      <c r="D39" s="41"/>
      <c r="E39" s="54"/>
      <c r="F39" s="54"/>
      <c r="G39" s="41"/>
      <c r="H39" s="41"/>
      <c r="I39" s="41"/>
      <c r="J39" s="41"/>
      <c r="K39" s="41"/>
      <c r="L39" s="41"/>
      <c r="M39" s="50"/>
    </row>
    <row r="40" spans="1:13" s="3" customFormat="1" ht="12" x14ac:dyDescent="0.2">
      <c r="A40" s="27" t="s">
        <v>52</v>
      </c>
      <c r="B40" s="28">
        <f>SUM(E40:G40)</f>
        <v>426</v>
      </c>
      <c r="C40" s="29"/>
      <c r="D40" s="28">
        <v>191</v>
      </c>
      <c r="E40" s="28">
        <v>181</v>
      </c>
      <c r="F40" s="28">
        <v>124</v>
      </c>
      <c r="G40" s="28">
        <v>121</v>
      </c>
      <c r="H40" s="28">
        <v>372</v>
      </c>
      <c r="I40" s="28">
        <v>13</v>
      </c>
      <c r="J40" s="28">
        <v>38</v>
      </c>
      <c r="K40" s="28">
        <v>3</v>
      </c>
      <c r="L40" s="28"/>
      <c r="M40" s="30">
        <v>10</v>
      </c>
    </row>
    <row r="41" spans="1:13" ht="12.75" customHeight="1" x14ac:dyDescent="0.2">
      <c r="A41" s="85" t="s">
        <v>53</v>
      </c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7"/>
    </row>
    <row r="42" spans="1:13" ht="12.75" customHeight="1" x14ac:dyDescent="0.2">
      <c r="A42" s="88"/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90"/>
    </row>
    <row r="43" spans="1:13" ht="12.75" customHeight="1" x14ac:dyDescent="0.2">
      <c r="A43" s="91"/>
      <c r="B43" s="92"/>
      <c r="C43" s="92"/>
      <c r="D43" s="92"/>
      <c r="E43" s="92"/>
      <c r="F43" s="92"/>
      <c r="G43" s="92"/>
      <c r="H43" s="92"/>
      <c r="I43" s="92"/>
      <c r="J43" s="92"/>
      <c r="K43" s="92"/>
      <c r="L43" s="92"/>
      <c r="M43" s="93"/>
    </row>
  </sheetData>
  <mergeCells count="3">
    <mergeCell ref="A41:M43"/>
    <mergeCell ref="A1:M2"/>
    <mergeCell ref="A3:M4"/>
  </mergeCells>
  <phoneticPr fontId="5" type="noConversion"/>
  <conditionalFormatting sqref="D11:G14 I11:M14 I23:M39 D24:G39 D23 G23">
    <cfRule type="cellIs" dxfId="215" priority="6" stopIfTrue="1" operator="equal">
      <formula>0</formula>
    </cfRule>
  </conditionalFormatting>
  <conditionalFormatting sqref="H23:H39">
    <cfRule type="cellIs" dxfId="214" priority="5" stopIfTrue="1" operator="equal">
      <formula>0</formula>
    </cfRule>
  </conditionalFormatting>
  <conditionalFormatting sqref="D17:D20 F17:F20 H17:H20 J17:J20 L17:L20">
    <cfRule type="cellIs" dxfId="213" priority="4" stopIfTrue="1" operator="equal">
      <formula>0</formula>
    </cfRule>
  </conditionalFormatting>
  <conditionalFormatting sqref="E17:E20 G17:G20 I17:I20 K17:K20">
    <cfRule type="cellIs" dxfId="212" priority="3" stopIfTrue="1" operator="equal">
      <formula>0</formula>
    </cfRule>
  </conditionalFormatting>
  <conditionalFormatting sqref="E23:F23">
    <cfRule type="cellIs" dxfId="211" priority="2" stopIfTrue="1" operator="equal">
      <formula>0</formula>
    </cfRule>
  </conditionalFormatting>
  <conditionalFormatting sqref="M17:M20">
    <cfRule type="cellIs" dxfId="210" priority="1" stopIfTrue="1" operator="equal">
      <formula>0</formula>
    </cfRule>
  </conditionalFormatting>
  <printOptions gridLines="1"/>
  <pageMargins left="0.75" right="0.75" top="1" bottom="1" header="0.5" footer="0.5"/>
  <pageSetup scale="88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M43"/>
  <sheetViews>
    <sheetView topLeftCell="A7" workbookViewId="0">
      <selection activeCell="N1" sqref="N1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7" width="5.42578125" customWidth="1"/>
    <col min="8" max="8" width="5.42578125" bestFit="1" customWidth="1"/>
    <col min="9" max="9" width="5.42578125" customWidth="1"/>
    <col min="10" max="10" width="8.5703125" bestFit="1" customWidth="1"/>
    <col min="11" max="11" width="6" bestFit="1" customWidth="1"/>
    <col min="12" max="12" width="8.42578125" bestFit="1" customWidth="1"/>
    <col min="13" max="13" width="7.5703125" bestFit="1" customWidth="1"/>
  </cols>
  <sheetData>
    <row r="1" spans="1:13" s="1" customFormat="1" ht="12.75" customHeight="1" x14ac:dyDescent="0.2">
      <c r="A1" s="94" t="s">
        <v>58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</row>
    <row r="2" spans="1:13" s="3" customFormat="1" ht="11.25" customHeight="1" x14ac:dyDescent="0.2">
      <c r="A2" s="95"/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</row>
    <row r="3" spans="1:13" s="4" customFormat="1" ht="11.25" customHeight="1" x14ac:dyDescent="0.2">
      <c r="A3" s="96" t="s">
        <v>47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8"/>
    </row>
    <row r="4" spans="1:13" s="4" customFormat="1" ht="11.25" customHeight="1" x14ac:dyDescent="0.2">
      <c r="A4" s="99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1"/>
    </row>
    <row r="5" spans="1:13" s="4" customFormat="1" ht="12" x14ac:dyDescent="0.2">
      <c r="A5" s="8"/>
      <c r="B5" s="9"/>
      <c r="C5" s="9" t="s">
        <v>0</v>
      </c>
      <c r="D5" s="9"/>
      <c r="E5" s="9"/>
      <c r="F5" s="9"/>
      <c r="G5" s="9"/>
      <c r="H5" s="9"/>
      <c r="I5" s="9"/>
      <c r="J5" s="9" t="s">
        <v>1</v>
      </c>
      <c r="K5" s="9"/>
      <c r="L5" s="9"/>
      <c r="M5" s="10"/>
    </row>
    <row r="6" spans="1:13" s="4" customFormat="1" ht="12" x14ac:dyDescent="0.2">
      <c r="A6" s="8"/>
      <c r="B6" s="9" t="s">
        <v>2</v>
      </c>
      <c r="C6" s="11" t="s">
        <v>49</v>
      </c>
      <c r="D6" s="9"/>
      <c r="E6" s="9" t="s">
        <v>3</v>
      </c>
      <c r="F6" s="9" t="s">
        <v>3</v>
      </c>
      <c r="G6" s="9" t="s">
        <v>3</v>
      </c>
      <c r="H6" s="9"/>
      <c r="I6" s="9"/>
      <c r="J6" s="9" t="s">
        <v>4</v>
      </c>
      <c r="K6" s="9" t="s">
        <v>5</v>
      </c>
      <c r="L6" s="9"/>
      <c r="M6" s="10"/>
    </row>
    <row r="7" spans="1:13" s="5" customFormat="1" ht="12" x14ac:dyDescent="0.2">
      <c r="A7" s="12"/>
      <c r="B7" s="13" t="s">
        <v>48</v>
      </c>
      <c r="C7" s="13" t="s">
        <v>6</v>
      </c>
      <c r="D7" s="14" t="s">
        <v>45</v>
      </c>
      <c r="E7" s="15" t="s">
        <v>51</v>
      </c>
      <c r="F7" s="14" t="s">
        <v>7</v>
      </c>
      <c r="G7" s="14" t="s">
        <v>8</v>
      </c>
      <c r="H7" s="14" t="s">
        <v>9</v>
      </c>
      <c r="I7" s="14" t="s">
        <v>10</v>
      </c>
      <c r="J7" s="14" t="s">
        <v>11</v>
      </c>
      <c r="K7" s="14" t="s">
        <v>12</v>
      </c>
      <c r="L7" s="14" t="s">
        <v>13</v>
      </c>
      <c r="M7" s="16" t="s">
        <v>14</v>
      </c>
    </row>
    <row r="8" spans="1:13" s="5" customFormat="1" ht="12" x14ac:dyDescent="0.2">
      <c r="A8" s="17" t="s">
        <v>46</v>
      </c>
      <c r="B8" s="77">
        <f>(SUM(B23:B39))+B15+B21</f>
        <v>30</v>
      </c>
      <c r="C8" s="78">
        <f>(B8/$B$40)*1000</f>
        <v>13.940520446096654</v>
      </c>
      <c r="D8" s="77">
        <f t="shared" ref="D8:M8" si="0">(SUM(D23:D39))+D15+D21</f>
        <v>11</v>
      </c>
      <c r="E8" s="77">
        <f t="shared" si="0"/>
        <v>5</v>
      </c>
      <c r="F8" s="77">
        <f t="shared" si="0"/>
        <v>7</v>
      </c>
      <c r="G8" s="77">
        <f t="shared" si="0"/>
        <v>18</v>
      </c>
      <c r="H8" s="77">
        <f t="shared" si="0"/>
        <v>28</v>
      </c>
      <c r="I8" s="77">
        <f t="shared" si="0"/>
        <v>2</v>
      </c>
      <c r="J8" s="77">
        <f t="shared" si="0"/>
        <v>0</v>
      </c>
      <c r="K8" s="77">
        <f t="shared" si="0"/>
        <v>0</v>
      </c>
      <c r="L8" s="77">
        <f t="shared" si="0"/>
        <v>0</v>
      </c>
      <c r="M8" s="79">
        <f t="shared" si="0"/>
        <v>0</v>
      </c>
    </row>
    <row r="9" spans="1:13" s="5" customFormat="1" ht="12" x14ac:dyDescent="0.2">
      <c r="A9" s="17"/>
      <c r="B9" s="18"/>
      <c r="C9" s="19"/>
      <c r="D9" s="18"/>
      <c r="E9" s="18"/>
      <c r="F9" s="18"/>
      <c r="G9" s="18"/>
      <c r="H9" s="18"/>
      <c r="I9" s="18"/>
      <c r="J9" s="18"/>
      <c r="K9" s="18"/>
      <c r="L9" s="18"/>
      <c r="M9" s="38"/>
    </row>
    <row r="10" spans="1:13" s="2" customFormat="1" ht="12" x14ac:dyDescent="0.2">
      <c r="A10" s="20" t="s">
        <v>15</v>
      </c>
      <c r="B10" s="21"/>
      <c r="C10" s="22"/>
      <c r="D10" s="37"/>
      <c r="E10" s="18"/>
      <c r="F10" s="18"/>
      <c r="G10" s="18"/>
      <c r="H10" s="37"/>
      <c r="I10" s="37"/>
      <c r="J10" s="37"/>
      <c r="K10" s="37"/>
      <c r="L10" s="37"/>
      <c r="M10" s="39"/>
    </row>
    <row r="11" spans="1:13" s="2" customFormat="1" x14ac:dyDescent="0.2">
      <c r="A11" s="23" t="s">
        <v>16</v>
      </c>
      <c r="B11" s="18">
        <f>SUM(E11:G11)</f>
        <v>2</v>
      </c>
      <c r="C11" s="19">
        <f>(B11/$B$40)*1000</f>
        <v>0.92936802973977695</v>
      </c>
      <c r="D11" s="40">
        <v>1</v>
      </c>
      <c r="E11" s="40"/>
      <c r="F11" s="40"/>
      <c r="G11" s="40">
        <v>2</v>
      </c>
      <c r="H11" s="40">
        <v>2</v>
      </c>
      <c r="I11" s="53"/>
      <c r="J11" s="53"/>
      <c r="K11" s="53"/>
      <c r="L11" s="53"/>
      <c r="M11" s="51"/>
    </row>
    <row r="12" spans="1:13" s="2" customFormat="1" x14ac:dyDescent="0.2">
      <c r="A12" s="23" t="s">
        <v>17</v>
      </c>
      <c r="B12" s="18">
        <f>SUM(E12:G12)</f>
        <v>0</v>
      </c>
      <c r="C12" s="19">
        <f>(B12/$B$40)*1000</f>
        <v>0</v>
      </c>
      <c r="D12" s="41"/>
      <c r="E12" s="41"/>
      <c r="F12" s="41"/>
      <c r="G12" s="41"/>
      <c r="H12" s="41"/>
      <c r="I12" s="54"/>
      <c r="J12" s="54"/>
      <c r="K12" s="54"/>
      <c r="L12" s="54"/>
      <c r="M12" s="52"/>
    </row>
    <row r="13" spans="1:13" s="2" customFormat="1" x14ac:dyDescent="0.2">
      <c r="A13" s="23" t="s">
        <v>19</v>
      </c>
      <c r="B13" s="18">
        <f>SUM(E13:G13)</f>
        <v>2</v>
      </c>
      <c r="C13" s="19">
        <f>(B13/$B$40)*1000</f>
        <v>0.92936802973977695</v>
      </c>
      <c r="D13" s="41"/>
      <c r="E13" s="41">
        <v>1</v>
      </c>
      <c r="F13" s="41">
        <v>1</v>
      </c>
      <c r="G13" s="41"/>
      <c r="H13" s="41">
        <v>2</v>
      </c>
      <c r="I13" s="54"/>
      <c r="J13" s="54"/>
      <c r="K13" s="54"/>
      <c r="L13" s="54"/>
      <c r="M13" s="52"/>
    </row>
    <row r="14" spans="1:13" s="2" customFormat="1" x14ac:dyDescent="0.2">
      <c r="A14" s="23" t="s">
        <v>20</v>
      </c>
      <c r="B14" s="18">
        <f>SUM(E14:G14)</f>
        <v>0</v>
      </c>
      <c r="C14" s="19">
        <f>(B14/$B$40)*1000</f>
        <v>0</v>
      </c>
      <c r="D14" s="41"/>
      <c r="E14" s="41"/>
      <c r="F14" s="41"/>
      <c r="G14" s="41"/>
      <c r="H14" s="41"/>
      <c r="I14" s="54"/>
      <c r="J14" s="54"/>
      <c r="K14" s="54"/>
      <c r="L14" s="54"/>
      <c r="M14" s="52"/>
    </row>
    <row r="15" spans="1:13" s="6" customFormat="1" ht="12" x14ac:dyDescent="0.2">
      <c r="A15" s="80" t="s">
        <v>21</v>
      </c>
      <c r="B15" s="83">
        <f>SUM(B11:B14)</f>
        <v>4</v>
      </c>
      <c r="C15" s="78">
        <f>(B15/B40)*1000</f>
        <v>1.8587360594795539</v>
      </c>
      <c r="D15" s="83">
        <f t="shared" ref="D15:M15" si="1">SUM(D11:D14)</f>
        <v>1</v>
      </c>
      <c r="E15" s="83">
        <f t="shared" si="1"/>
        <v>1</v>
      </c>
      <c r="F15" s="83">
        <f t="shared" si="1"/>
        <v>1</v>
      </c>
      <c r="G15" s="83">
        <f t="shared" si="1"/>
        <v>2</v>
      </c>
      <c r="H15" s="83">
        <f t="shared" si="1"/>
        <v>4</v>
      </c>
      <c r="I15" s="83">
        <f t="shared" si="1"/>
        <v>0</v>
      </c>
      <c r="J15" s="83">
        <f t="shared" si="1"/>
        <v>0</v>
      </c>
      <c r="K15" s="83">
        <f t="shared" si="1"/>
        <v>0</v>
      </c>
      <c r="L15" s="83">
        <f t="shared" si="1"/>
        <v>0</v>
      </c>
      <c r="M15" s="84">
        <f t="shared" si="1"/>
        <v>0</v>
      </c>
    </row>
    <row r="16" spans="1:13" s="6" customFormat="1" ht="12" x14ac:dyDescent="0.2">
      <c r="A16" s="24" t="s">
        <v>22</v>
      </c>
      <c r="B16" s="36"/>
      <c r="C16" s="25"/>
      <c r="D16" s="36"/>
      <c r="E16" s="36"/>
      <c r="F16" s="36"/>
      <c r="G16" s="36"/>
      <c r="H16" s="36"/>
      <c r="I16" s="36"/>
      <c r="J16" s="36"/>
      <c r="K16" s="36"/>
      <c r="L16" s="36"/>
      <c r="M16" s="42"/>
    </row>
    <row r="17" spans="1:13" s="2" customFormat="1" x14ac:dyDescent="0.2">
      <c r="A17" s="23" t="s">
        <v>23</v>
      </c>
      <c r="B17" s="18">
        <f>SUM(E17:G17)</f>
        <v>0</v>
      </c>
      <c r="C17" s="19">
        <f>(B17/$B$40)*1000</f>
        <v>0</v>
      </c>
      <c r="D17" s="41"/>
      <c r="E17" s="41"/>
      <c r="F17" s="41"/>
      <c r="G17" s="41"/>
      <c r="H17" s="41"/>
      <c r="I17" s="41"/>
      <c r="J17" s="41"/>
      <c r="K17" s="41"/>
      <c r="L17" s="41"/>
      <c r="M17" s="49"/>
    </row>
    <row r="18" spans="1:13" s="2" customFormat="1" x14ac:dyDescent="0.2">
      <c r="A18" s="23" t="s">
        <v>24</v>
      </c>
      <c r="B18" s="18">
        <f>SUM(E18:G18)</f>
        <v>0</v>
      </c>
      <c r="C18" s="19">
        <f>(B18/$B$40)*1000</f>
        <v>0</v>
      </c>
      <c r="D18" s="41"/>
      <c r="E18" s="41"/>
      <c r="F18" s="41"/>
      <c r="G18" s="41"/>
      <c r="H18" s="41"/>
      <c r="I18" s="41"/>
      <c r="J18" s="41"/>
      <c r="K18" s="41"/>
      <c r="L18" s="41"/>
      <c r="M18" s="49"/>
    </row>
    <row r="19" spans="1:13" s="2" customFormat="1" x14ac:dyDescent="0.2">
      <c r="A19" s="23" t="s">
        <v>25</v>
      </c>
      <c r="B19" s="18">
        <f>SUM(E19:G19)</f>
        <v>7</v>
      </c>
      <c r="C19" s="19">
        <f>(B19/$B$40)*1000</f>
        <v>3.2527881040892193</v>
      </c>
      <c r="D19" s="41">
        <v>4</v>
      </c>
      <c r="E19" s="41">
        <v>1</v>
      </c>
      <c r="F19" s="41">
        <v>3</v>
      </c>
      <c r="G19" s="41">
        <v>3</v>
      </c>
      <c r="H19" s="41">
        <v>7</v>
      </c>
      <c r="I19" s="41"/>
      <c r="J19" s="41"/>
      <c r="K19" s="41"/>
      <c r="L19" s="41"/>
      <c r="M19" s="49"/>
    </row>
    <row r="20" spans="1:13" s="2" customFormat="1" x14ac:dyDescent="0.2">
      <c r="A20" s="23" t="s">
        <v>26</v>
      </c>
      <c r="B20" s="18">
        <f>SUM(E20:G20)</f>
        <v>0</v>
      </c>
      <c r="C20" s="19">
        <f>(B20/$B$40)*1000</f>
        <v>0</v>
      </c>
      <c r="D20" s="41"/>
      <c r="E20" s="41"/>
      <c r="F20" s="41"/>
      <c r="G20" s="41"/>
      <c r="H20" s="41"/>
      <c r="I20" s="41"/>
      <c r="J20" s="41"/>
      <c r="K20" s="41"/>
      <c r="L20" s="41"/>
      <c r="M20" s="49"/>
    </row>
    <row r="21" spans="1:13" s="2" customFormat="1" ht="12" x14ac:dyDescent="0.2">
      <c r="A21" s="80" t="s">
        <v>27</v>
      </c>
      <c r="B21" s="77">
        <f>SUM(B17:B20)</f>
        <v>7</v>
      </c>
      <c r="C21" s="78">
        <f>(B21/$B$40)*1000</f>
        <v>3.2527881040892193</v>
      </c>
      <c r="D21" s="83">
        <f>SUM(D17:D20)</f>
        <v>4</v>
      </c>
      <c r="E21" s="83">
        <f t="shared" ref="E21:M21" si="2">SUM(E17:E20)</f>
        <v>1</v>
      </c>
      <c r="F21" s="83">
        <f t="shared" si="2"/>
        <v>3</v>
      </c>
      <c r="G21" s="83">
        <f t="shared" si="2"/>
        <v>3</v>
      </c>
      <c r="H21" s="83">
        <f t="shared" si="2"/>
        <v>7</v>
      </c>
      <c r="I21" s="83">
        <f t="shared" si="2"/>
        <v>0</v>
      </c>
      <c r="J21" s="83">
        <f t="shared" si="2"/>
        <v>0</v>
      </c>
      <c r="K21" s="83">
        <f t="shared" si="2"/>
        <v>0</v>
      </c>
      <c r="L21" s="83">
        <f t="shared" si="2"/>
        <v>0</v>
      </c>
      <c r="M21" s="84">
        <f t="shared" si="2"/>
        <v>0</v>
      </c>
    </row>
    <row r="22" spans="1:13" s="2" customFormat="1" ht="12" x14ac:dyDescent="0.2">
      <c r="A22" s="20" t="s">
        <v>28</v>
      </c>
      <c r="B22" s="37"/>
      <c r="C22" s="22"/>
      <c r="D22" s="18"/>
      <c r="E22" s="18"/>
      <c r="F22" s="18"/>
      <c r="G22" s="18"/>
      <c r="H22" s="18"/>
      <c r="I22" s="37"/>
      <c r="J22" s="37"/>
      <c r="K22" s="37"/>
      <c r="L22" s="37"/>
      <c r="M22" s="39"/>
    </row>
    <row r="23" spans="1:13" s="2" customFormat="1" x14ac:dyDescent="0.2">
      <c r="A23" s="26" t="s">
        <v>29</v>
      </c>
      <c r="B23" s="18">
        <f>SUM(E23:G23)</f>
        <v>2</v>
      </c>
      <c r="C23" s="19">
        <f t="shared" ref="C23:C39" si="3">(B23/$B$40)*1000</f>
        <v>0.92936802973977695</v>
      </c>
      <c r="D23" s="40"/>
      <c r="E23" s="40"/>
      <c r="F23" s="40">
        <v>1</v>
      </c>
      <c r="G23" s="40">
        <v>1</v>
      </c>
      <c r="H23" s="40">
        <v>2</v>
      </c>
      <c r="I23" s="40"/>
      <c r="J23" s="40"/>
      <c r="K23" s="40"/>
      <c r="L23" s="40"/>
      <c r="M23" s="48"/>
    </row>
    <row r="24" spans="1:13" s="2" customFormat="1" x14ac:dyDescent="0.2">
      <c r="A24" s="26" t="s">
        <v>30</v>
      </c>
      <c r="B24" s="18">
        <f t="shared" ref="B24:B39" si="4">SUM(E24:G24)</f>
        <v>0</v>
      </c>
      <c r="C24" s="19">
        <f t="shared" si="3"/>
        <v>0</v>
      </c>
      <c r="D24" s="41"/>
      <c r="E24" s="54"/>
      <c r="F24" s="54"/>
      <c r="G24" s="41"/>
      <c r="H24" s="41"/>
      <c r="I24" s="41"/>
      <c r="J24" s="41"/>
      <c r="K24" s="41"/>
      <c r="L24" s="41"/>
      <c r="M24" s="49"/>
    </row>
    <row r="25" spans="1:13" s="2" customFormat="1" x14ac:dyDescent="0.2">
      <c r="A25" s="26" t="s">
        <v>31</v>
      </c>
      <c r="B25" s="18">
        <f t="shared" si="4"/>
        <v>0</v>
      </c>
      <c r="C25" s="19">
        <f t="shared" si="3"/>
        <v>0</v>
      </c>
      <c r="D25" s="41"/>
      <c r="E25" s="54"/>
      <c r="F25" s="54"/>
      <c r="G25" s="41"/>
      <c r="H25" s="41"/>
      <c r="I25" s="41"/>
      <c r="J25" s="41"/>
      <c r="K25" s="41"/>
      <c r="L25" s="41"/>
      <c r="M25" s="49"/>
    </row>
    <row r="26" spans="1:13" s="2" customFormat="1" x14ac:dyDescent="0.2">
      <c r="A26" s="26" t="s">
        <v>32</v>
      </c>
      <c r="B26" s="18">
        <f t="shared" si="4"/>
        <v>0</v>
      </c>
      <c r="C26" s="19">
        <f t="shared" si="3"/>
        <v>0</v>
      </c>
      <c r="D26" s="41"/>
      <c r="E26" s="54"/>
      <c r="F26" s="54"/>
      <c r="G26" s="41"/>
      <c r="H26" s="41"/>
      <c r="I26" s="41"/>
      <c r="J26" s="41"/>
      <c r="K26" s="41"/>
      <c r="L26" s="41"/>
      <c r="M26" s="49"/>
    </row>
    <row r="27" spans="1:13" s="2" customFormat="1" x14ac:dyDescent="0.2">
      <c r="A27" s="26" t="s">
        <v>33</v>
      </c>
      <c r="B27" s="18">
        <f t="shared" si="4"/>
        <v>0</v>
      </c>
      <c r="C27" s="19">
        <f t="shared" si="3"/>
        <v>0</v>
      </c>
      <c r="D27" s="41"/>
      <c r="E27" s="54"/>
      <c r="F27" s="54"/>
      <c r="G27" s="41"/>
      <c r="H27" s="41"/>
      <c r="I27" s="41"/>
      <c r="J27" s="41"/>
      <c r="K27" s="41"/>
      <c r="L27" s="41"/>
      <c r="M27" s="49"/>
    </row>
    <row r="28" spans="1:13" s="2" customFormat="1" x14ac:dyDescent="0.2">
      <c r="A28" s="26" t="s">
        <v>34</v>
      </c>
      <c r="B28" s="18">
        <f t="shared" si="4"/>
        <v>0</v>
      </c>
      <c r="C28" s="19">
        <f t="shared" si="3"/>
        <v>0</v>
      </c>
      <c r="D28" s="41"/>
      <c r="E28" s="54"/>
      <c r="F28" s="54"/>
      <c r="G28" s="41"/>
      <c r="H28" s="41"/>
      <c r="I28" s="41"/>
      <c r="J28" s="41"/>
      <c r="K28" s="41"/>
      <c r="L28" s="41"/>
      <c r="M28" s="49"/>
    </row>
    <row r="29" spans="1:13" s="2" customFormat="1" x14ac:dyDescent="0.2">
      <c r="A29" s="26" t="s">
        <v>35</v>
      </c>
      <c r="B29" s="18">
        <f t="shared" si="4"/>
        <v>2</v>
      </c>
      <c r="C29" s="19">
        <f t="shared" si="3"/>
        <v>0.92936802973977695</v>
      </c>
      <c r="D29" s="41"/>
      <c r="E29" s="54"/>
      <c r="F29" s="54"/>
      <c r="G29" s="41">
        <v>2</v>
      </c>
      <c r="H29" s="41">
        <v>2</v>
      </c>
      <c r="I29" s="41"/>
      <c r="J29" s="41"/>
      <c r="K29" s="41"/>
      <c r="L29" s="41"/>
      <c r="M29" s="49"/>
    </row>
    <row r="30" spans="1:13" s="2" customFormat="1" x14ac:dyDescent="0.2">
      <c r="A30" s="26" t="s">
        <v>36</v>
      </c>
      <c r="B30" s="18">
        <f t="shared" si="4"/>
        <v>0</v>
      </c>
      <c r="C30" s="19">
        <f t="shared" si="3"/>
        <v>0</v>
      </c>
      <c r="D30" s="41"/>
      <c r="E30" s="54"/>
      <c r="F30" s="54"/>
      <c r="G30" s="41"/>
      <c r="H30" s="41"/>
      <c r="I30" s="41"/>
      <c r="J30" s="41"/>
      <c r="K30" s="41"/>
      <c r="L30" s="41"/>
      <c r="M30" s="49"/>
    </row>
    <row r="31" spans="1:13" s="2" customFormat="1" x14ac:dyDescent="0.2">
      <c r="A31" s="26" t="s">
        <v>37</v>
      </c>
      <c r="B31" s="18">
        <f t="shared" si="4"/>
        <v>2</v>
      </c>
      <c r="C31" s="19">
        <f t="shared" si="3"/>
        <v>0.92936802973977695</v>
      </c>
      <c r="D31" s="41"/>
      <c r="E31" s="54"/>
      <c r="F31" s="54"/>
      <c r="G31" s="41">
        <v>2</v>
      </c>
      <c r="H31" s="41">
        <v>2</v>
      </c>
      <c r="I31" s="41"/>
      <c r="J31" s="41"/>
      <c r="K31" s="41"/>
      <c r="L31" s="41"/>
      <c r="M31" s="49"/>
    </row>
    <row r="32" spans="1:13" s="2" customFormat="1" x14ac:dyDescent="0.2">
      <c r="A32" s="26" t="s">
        <v>38</v>
      </c>
      <c r="B32" s="18">
        <f t="shared" si="4"/>
        <v>2</v>
      </c>
      <c r="C32" s="19">
        <f t="shared" si="3"/>
        <v>0.92936802973977695</v>
      </c>
      <c r="D32" s="41"/>
      <c r="E32" s="54"/>
      <c r="F32" s="54"/>
      <c r="G32" s="41">
        <v>2</v>
      </c>
      <c r="H32" s="41">
        <v>1</v>
      </c>
      <c r="I32" s="41">
        <v>1</v>
      </c>
      <c r="J32" s="41"/>
      <c r="K32" s="41"/>
      <c r="L32" s="41"/>
      <c r="M32" s="49"/>
    </row>
    <row r="33" spans="1:13" s="2" customFormat="1" x14ac:dyDescent="0.2">
      <c r="A33" s="23" t="s">
        <v>18</v>
      </c>
      <c r="B33" s="18">
        <f t="shared" si="4"/>
        <v>0</v>
      </c>
      <c r="C33" s="19">
        <f>(B33/$B$40)*1000</f>
        <v>0</v>
      </c>
      <c r="D33" s="41"/>
      <c r="E33" s="54"/>
      <c r="F33" s="54"/>
      <c r="G33" s="41"/>
      <c r="H33" s="41"/>
      <c r="I33" s="41"/>
      <c r="J33" s="41"/>
      <c r="K33" s="41"/>
      <c r="L33" s="41"/>
      <c r="M33" s="49"/>
    </row>
    <row r="34" spans="1:13" s="2" customFormat="1" x14ac:dyDescent="0.2">
      <c r="A34" s="26" t="s">
        <v>39</v>
      </c>
      <c r="B34" s="18">
        <f t="shared" si="4"/>
        <v>9</v>
      </c>
      <c r="C34" s="19">
        <f t="shared" si="3"/>
        <v>4.1821561338289959</v>
      </c>
      <c r="D34" s="41">
        <v>5</v>
      </c>
      <c r="E34" s="54">
        <v>2</v>
      </c>
      <c r="F34" s="54">
        <v>1</v>
      </c>
      <c r="G34" s="43">
        <v>6</v>
      </c>
      <c r="H34" s="41">
        <v>9</v>
      </c>
      <c r="I34" s="41"/>
      <c r="J34" s="41"/>
      <c r="K34" s="41"/>
      <c r="L34" s="41"/>
      <c r="M34" s="49"/>
    </row>
    <row r="35" spans="1:13" s="2" customFormat="1" x14ac:dyDescent="0.2">
      <c r="A35" s="26" t="s">
        <v>40</v>
      </c>
      <c r="B35" s="18">
        <f t="shared" si="4"/>
        <v>0</v>
      </c>
      <c r="C35" s="19">
        <f t="shared" si="3"/>
        <v>0</v>
      </c>
      <c r="D35" s="41"/>
      <c r="E35" s="54"/>
      <c r="F35" s="54"/>
      <c r="G35" s="43"/>
      <c r="H35" s="41"/>
      <c r="I35" s="41"/>
      <c r="J35" s="41"/>
      <c r="K35" s="41"/>
      <c r="L35" s="41"/>
      <c r="M35" s="49"/>
    </row>
    <row r="36" spans="1:13" s="2" customFormat="1" x14ac:dyDescent="0.2">
      <c r="A36" s="26" t="s">
        <v>41</v>
      </c>
      <c r="B36" s="18">
        <f t="shared" si="4"/>
        <v>0</v>
      </c>
      <c r="C36" s="19">
        <f t="shared" si="3"/>
        <v>0</v>
      </c>
      <c r="D36" s="41"/>
      <c r="E36" s="54"/>
      <c r="F36" s="54"/>
      <c r="G36" s="43"/>
      <c r="H36" s="41"/>
      <c r="I36" s="41"/>
      <c r="J36" s="41"/>
      <c r="K36" s="41"/>
      <c r="L36" s="41"/>
      <c r="M36" s="49"/>
    </row>
    <row r="37" spans="1:13" s="2" customFormat="1" x14ac:dyDescent="0.2">
      <c r="A37" s="26" t="s">
        <v>42</v>
      </c>
      <c r="B37" s="18">
        <f t="shared" si="4"/>
        <v>1</v>
      </c>
      <c r="C37" s="19">
        <f t="shared" si="3"/>
        <v>0.46468401486988847</v>
      </c>
      <c r="D37" s="41"/>
      <c r="E37" s="54">
        <v>1</v>
      </c>
      <c r="F37" s="54"/>
      <c r="G37" s="43"/>
      <c r="H37" s="41">
        <v>1</v>
      </c>
      <c r="I37" s="41"/>
      <c r="J37" s="41"/>
      <c r="K37" s="41"/>
      <c r="L37" s="41"/>
      <c r="M37" s="49"/>
    </row>
    <row r="38" spans="1:13" s="2" customFormat="1" x14ac:dyDescent="0.2">
      <c r="A38" s="26" t="s">
        <v>43</v>
      </c>
      <c r="B38" s="18">
        <f t="shared" si="4"/>
        <v>1</v>
      </c>
      <c r="C38" s="19">
        <f t="shared" si="3"/>
        <v>0.46468401486988847</v>
      </c>
      <c r="D38" s="41">
        <v>1</v>
      </c>
      <c r="E38" s="54"/>
      <c r="F38" s="54">
        <v>1</v>
      </c>
      <c r="G38" s="43"/>
      <c r="H38" s="41"/>
      <c r="I38" s="41">
        <v>1</v>
      </c>
      <c r="J38" s="41"/>
      <c r="K38" s="41"/>
      <c r="L38" s="41"/>
      <c r="M38" s="49"/>
    </row>
    <row r="39" spans="1:13" s="2" customFormat="1" x14ac:dyDescent="0.2">
      <c r="A39" s="26" t="s">
        <v>44</v>
      </c>
      <c r="B39" s="18">
        <f t="shared" si="4"/>
        <v>0</v>
      </c>
      <c r="C39" s="19">
        <f t="shared" si="3"/>
        <v>0</v>
      </c>
      <c r="D39" s="41"/>
      <c r="E39" s="54"/>
      <c r="F39" s="54"/>
      <c r="G39" s="41"/>
      <c r="H39" s="41"/>
      <c r="I39" s="41"/>
      <c r="J39" s="41"/>
      <c r="K39" s="41"/>
      <c r="L39" s="41"/>
      <c r="M39" s="50"/>
    </row>
    <row r="40" spans="1:13" s="3" customFormat="1" ht="12" x14ac:dyDescent="0.2">
      <c r="A40" s="27" t="s">
        <v>52</v>
      </c>
      <c r="B40" s="28">
        <f>SUM(E40:G40)</f>
        <v>2152</v>
      </c>
      <c r="C40" s="29"/>
      <c r="D40" s="28">
        <v>1069</v>
      </c>
      <c r="E40" s="28">
        <v>915</v>
      </c>
      <c r="F40" s="28">
        <v>598</v>
      </c>
      <c r="G40" s="28">
        <v>639</v>
      </c>
      <c r="H40" s="28">
        <v>2068</v>
      </c>
      <c r="I40" s="28">
        <v>41</v>
      </c>
      <c r="J40" s="28">
        <v>26</v>
      </c>
      <c r="K40" s="28">
        <v>17</v>
      </c>
      <c r="L40" s="28"/>
      <c r="M40" s="30">
        <v>50</v>
      </c>
    </row>
    <row r="41" spans="1:13" ht="12.75" customHeight="1" x14ac:dyDescent="0.2">
      <c r="A41" s="85" t="s">
        <v>53</v>
      </c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7"/>
    </row>
    <row r="42" spans="1:13" ht="12.75" customHeight="1" x14ac:dyDescent="0.2">
      <c r="A42" s="88"/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90"/>
    </row>
    <row r="43" spans="1:13" ht="12.75" customHeight="1" x14ac:dyDescent="0.2">
      <c r="A43" s="91"/>
      <c r="B43" s="92"/>
      <c r="C43" s="92"/>
      <c r="D43" s="92"/>
      <c r="E43" s="92"/>
      <c r="F43" s="92"/>
      <c r="G43" s="92"/>
      <c r="H43" s="92"/>
      <c r="I43" s="92"/>
      <c r="J43" s="92"/>
      <c r="K43" s="92"/>
      <c r="L43" s="92"/>
      <c r="M43" s="93"/>
    </row>
  </sheetData>
  <mergeCells count="3">
    <mergeCell ref="A41:M43"/>
    <mergeCell ref="A1:M2"/>
    <mergeCell ref="A3:M4"/>
  </mergeCells>
  <phoneticPr fontId="5" type="noConversion"/>
  <conditionalFormatting sqref="D11:G14 I11:M14 I23:M39 D24:G39 D23 G23">
    <cfRule type="cellIs" dxfId="479" priority="6" stopIfTrue="1" operator="equal">
      <formula>0</formula>
    </cfRule>
  </conditionalFormatting>
  <conditionalFormatting sqref="H23:H39">
    <cfRule type="cellIs" dxfId="478" priority="5" stopIfTrue="1" operator="equal">
      <formula>0</formula>
    </cfRule>
  </conditionalFormatting>
  <conditionalFormatting sqref="D17:D20 F17:F20 H17:H20 J17:J20 L17:L20">
    <cfRule type="cellIs" dxfId="477" priority="4" stopIfTrue="1" operator="equal">
      <formula>0</formula>
    </cfRule>
  </conditionalFormatting>
  <conditionalFormatting sqref="E17:E20 G17:G20 I17:I20 K17:K20">
    <cfRule type="cellIs" dxfId="476" priority="3" stopIfTrue="1" operator="equal">
      <formula>0</formula>
    </cfRule>
  </conditionalFormatting>
  <conditionalFormatting sqref="E23:F23">
    <cfRule type="cellIs" dxfId="475" priority="2" stopIfTrue="1" operator="equal">
      <formula>0</formula>
    </cfRule>
  </conditionalFormatting>
  <conditionalFormatting sqref="M17:M20">
    <cfRule type="cellIs" dxfId="474" priority="1" stopIfTrue="1" operator="equal">
      <formula>0</formula>
    </cfRule>
  </conditionalFormatting>
  <printOptions gridLines="1"/>
  <pageMargins left="0.75" right="0.75" top="1" bottom="1" header="0.5" footer="0.5"/>
  <pageSetup scale="89" orientation="landscape" r:id="rId1"/>
  <headerFooter alignWithMargins="0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9">
    <pageSetUpPr fitToPage="1"/>
  </sheetPr>
  <dimension ref="A1:M43"/>
  <sheetViews>
    <sheetView workbookViewId="0">
      <selection activeCell="N1" sqref="N1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7" width="5.42578125" customWidth="1"/>
    <col min="8" max="8" width="5.42578125" bestFit="1" customWidth="1"/>
    <col min="9" max="9" width="5.42578125" customWidth="1"/>
    <col min="10" max="10" width="8.5703125" bestFit="1" customWidth="1"/>
    <col min="11" max="11" width="6" bestFit="1" customWidth="1"/>
    <col min="12" max="12" width="8.42578125" bestFit="1" customWidth="1"/>
    <col min="13" max="13" width="7.5703125" bestFit="1" customWidth="1"/>
  </cols>
  <sheetData>
    <row r="1" spans="1:13" ht="12.75" customHeight="1" x14ac:dyDescent="0.2">
      <c r="A1" s="94" t="s">
        <v>103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</row>
    <row r="2" spans="1:13" s="1" customFormat="1" ht="12.75" customHeight="1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</row>
    <row r="3" spans="1:13" s="4" customFormat="1" ht="15.75" customHeight="1" x14ac:dyDescent="0.2">
      <c r="A3" s="96" t="s">
        <v>47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8"/>
    </row>
    <row r="4" spans="1:13" s="4" customFormat="1" ht="15.75" customHeight="1" x14ac:dyDescent="0.2">
      <c r="A4" s="99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1"/>
    </row>
    <row r="5" spans="1:13" s="4" customFormat="1" ht="11.25" customHeight="1" x14ac:dyDescent="0.2">
      <c r="A5" s="8"/>
      <c r="B5" s="9"/>
      <c r="C5" s="9" t="s">
        <v>0</v>
      </c>
      <c r="D5" s="9"/>
      <c r="E5" s="9"/>
      <c r="F5" s="9"/>
      <c r="G5" s="9"/>
      <c r="H5" s="9"/>
      <c r="I5" s="9"/>
      <c r="J5" s="9" t="s">
        <v>1</v>
      </c>
      <c r="K5" s="9"/>
      <c r="L5" s="9"/>
      <c r="M5" s="10"/>
    </row>
    <row r="6" spans="1:13" s="4" customFormat="1" ht="11.25" customHeight="1" x14ac:dyDescent="0.2">
      <c r="A6" s="8"/>
      <c r="B6" s="9" t="s">
        <v>2</v>
      </c>
      <c r="C6" s="11" t="s">
        <v>49</v>
      </c>
      <c r="D6" s="9"/>
      <c r="E6" s="9" t="s">
        <v>3</v>
      </c>
      <c r="F6" s="9" t="s">
        <v>3</v>
      </c>
      <c r="G6" s="9" t="s">
        <v>3</v>
      </c>
      <c r="H6" s="9"/>
      <c r="I6" s="9"/>
      <c r="J6" s="9" t="s">
        <v>4</v>
      </c>
      <c r="K6" s="9" t="s">
        <v>5</v>
      </c>
      <c r="L6" s="9"/>
      <c r="M6" s="10"/>
    </row>
    <row r="7" spans="1:13" s="5" customFormat="1" ht="12" x14ac:dyDescent="0.2">
      <c r="A7" s="12"/>
      <c r="B7" s="13" t="s">
        <v>48</v>
      </c>
      <c r="C7" s="13" t="s">
        <v>6</v>
      </c>
      <c r="D7" s="14" t="s">
        <v>45</v>
      </c>
      <c r="E7" s="15" t="s">
        <v>51</v>
      </c>
      <c r="F7" s="14" t="s">
        <v>7</v>
      </c>
      <c r="G7" s="14" t="s">
        <v>8</v>
      </c>
      <c r="H7" s="14" t="s">
        <v>9</v>
      </c>
      <c r="I7" s="14" t="s">
        <v>10</v>
      </c>
      <c r="J7" s="14" t="s">
        <v>11</v>
      </c>
      <c r="K7" s="14" t="s">
        <v>12</v>
      </c>
      <c r="L7" s="14" t="s">
        <v>13</v>
      </c>
      <c r="M7" s="16" t="s">
        <v>14</v>
      </c>
    </row>
    <row r="8" spans="1:13" s="5" customFormat="1" ht="12" x14ac:dyDescent="0.2">
      <c r="A8" s="17" t="s">
        <v>46</v>
      </c>
      <c r="B8" s="77">
        <f>(SUM(B23:B39))+B15+B21</f>
        <v>1</v>
      </c>
      <c r="C8" s="78">
        <f>(B8/$B$40)*1000</f>
        <v>1.3605442176870748</v>
      </c>
      <c r="D8" s="77">
        <f t="shared" ref="D8:M8" si="0">(SUM(D23:D39))+D15+D21</f>
        <v>1</v>
      </c>
      <c r="E8" s="77">
        <f t="shared" si="0"/>
        <v>0</v>
      </c>
      <c r="F8" s="77">
        <f t="shared" si="0"/>
        <v>1</v>
      </c>
      <c r="G8" s="77">
        <f t="shared" si="0"/>
        <v>0</v>
      </c>
      <c r="H8" s="77">
        <f t="shared" si="0"/>
        <v>1</v>
      </c>
      <c r="I8" s="77">
        <f t="shared" si="0"/>
        <v>0</v>
      </c>
      <c r="J8" s="77">
        <f t="shared" si="0"/>
        <v>0</v>
      </c>
      <c r="K8" s="77">
        <f t="shared" si="0"/>
        <v>0</v>
      </c>
      <c r="L8" s="77">
        <f t="shared" si="0"/>
        <v>0</v>
      </c>
      <c r="M8" s="79">
        <f t="shared" si="0"/>
        <v>0</v>
      </c>
    </row>
    <row r="9" spans="1:13" s="5" customFormat="1" ht="12" x14ac:dyDescent="0.2">
      <c r="A9" s="17"/>
      <c r="B9" s="18"/>
      <c r="C9" s="19"/>
      <c r="D9" s="18"/>
      <c r="E9" s="18"/>
      <c r="F9" s="18"/>
      <c r="G9" s="18"/>
      <c r="H9" s="18"/>
      <c r="I9" s="18"/>
      <c r="J9" s="18"/>
      <c r="K9" s="18"/>
      <c r="L9" s="18"/>
      <c r="M9" s="38"/>
    </row>
    <row r="10" spans="1:13" s="2" customFormat="1" ht="12" x14ac:dyDescent="0.2">
      <c r="A10" s="20" t="s">
        <v>15</v>
      </c>
      <c r="B10" s="21"/>
      <c r="C10" s="22"/>
      <c r="D10" s="37"/>
      <c r="E10" s="18"/>
      <c r="F10" s="18"/>
      <c r="G10" s="18"/>
      <c r="H10" s="37"/>
      <c r="I10" s="37"/>
      <c r="J10" s="37"/>
      <c r="K10" s="37"/>
      <c r="L10" s="37"/>
      <c r="M10" s="39"/>
    </row>
    <row r="11" spans="1:13" s="2" customFormat="1" x14ac:dyDescent="0.2">
      <c r="A11" s="23" t="s">
        <v>16</v>
      </c>
      <c r="B11" s="18">
        <f>SUM(E11:G11)</f>
        <v>0</v>
      </c>
      <c r="C11" s="19">
        <f>(B11/$B$40)*1000</f>
        <v>0</v>
      </c>
      <c r="D11" s="40"/>
      <c r="E11" s="40"/>
      <c r="F11" s="40"/>
      <c r="G11" s="40"/>
      <c r="H11" s="40"/>
      <c r="I11" s="53"/>
      <c r="J11" s="53"/>
      <c r="K11" s="53"/>
      <c r="L11" s="53"/>
      <c r="M11" s="51"/>
    </row>
    <row r="12" spans="1:13" s="2" customFormat="1" x14ac:dyDescent="0.2">
      <c r="A12" s="23" t="s">
        <v>17</v>
      </c>
      <c r="B12" s="18">
        <f>SUM(E12:G12)</f>
        <v>0</v>
      </c>
      <c r="C12" s="19">
        <f>(B12/$B$40)*1000</f>
        <v>0</v>
      </c>
      <c r="D12" s="41"/>
      <c r="E12" s="41"/>
      <c r="F12" s="41"/>
      <c r="G12" s="41"/>
      <c r="H12" s="41"/>
      <c r="I12" s="54"/>
      <c r="J12" s="54"/>
      <c r="K12" s="54"/>
      <c r="L12" s="54"/>
      <c r="M12" s="52"/>
    </row>
    <row r="13" spans="1:13" s="2" customFormat="1" x14ac:dyDescent="0.2">
      <c r="A13" s="23" t="s">
        <v>19</v>
      </c>
      <c r="B13" s="18">
        <f>SUM(E13:G13)</f>
        <v>0</v>
      </c>
      <c r="C13" s="19">
        <f>(B13/$B$40)*1000</f>
        <v>0</v>
      </c>
      <c r="D13" s="41"/>
      <c r="E13" s="41"/>
      <c r="F13" s="41"/>
      <c r="G13" s="41"/>
      <c r="H13" s="41"/>
      <c r="I13" s="54"/>
      <c r="J13" s="54"/>
      <c r="K13" s="54"/>
      <c r="L13" s="54"/>
      <c r="M13" s="52"/>
    </row>
    <row r="14" spans="1:13" s="2" customFormat="1" x14ac:dyDescent="0.2">
      <c r="A14" s="23" t="s">
        <v>20</v>
      </c>
      <c r="B14" s="18">
        <f>SUM(E14:G14)</f>
        <v>0</v>
      </c>
      <c r="C14" s="19">
        <f>(B14/$B$40)*1000</f>
        <v>0</v>
      </c>
      <c r="D14" s="41"/>
      <c r="E14" s="41"/>
      <c r="F14" s="41"/>
      <c r="G14" s="41"/>
      <c r="H14" s="41"/>
      <c r="I14" s="54"/>
      <c r="J14" s="54"/>
      <c r="K14" s="54"/>
      <c r="L14" s="54"/>
      <c r="M14" s="52"/>
    </row>
    <row r="15" spans="1:13" s="6" customFormat="1" ht="12" x14ac:dyDescent="0.2">
      <c r="A15" s="80" t="s">
        <v>21</v>
      </c>
      <c r="B15" s="83">
        <f>SUM(B11:B14)</f>
        <v>0</v>
      </c>
      <c r="C15" s="78">
        <f>(B15/B40)*1000</f>
        <v>0</v>
      </c>
      <c r="D15" s="83">
        <f t="shared" ref="D15:M15" si="1">SUM(D11:D14)</f>
        <v>0</v>
      </c>
      <c r="E15" s="83">
        <f t="shared" si="1"/>
        <v>0</v>
      </c>
      <c r="F15" s="83">
        <f t="shared" si="1"/>
        <v>0</v>
      </c>
      <c r="G15" s="83">
        <f t="shared" si="1"/>
        <v>0</v>
      </c>
      <c r="H15" s="83">
        <f t="shared" si="1"/>
        <v>0</v>
      </c>
      <c r="I15" s="83">
        <f t="shared" si="1"/>
        <v>0</v>
      </c>
      <c r="J15" s="83">
        <f t="shared" si="1"/>
        <v>0</v>
      </c>
      <c r="K15" s="83">
        <f t="shared" si="1"/>
        <v>0</v>
      </c>
      <c r="L15" s="83">
        <f t="shared" si="1"/>
        <v>0</v>
      </c>
      <c r="M15" s="84">
        <f t="shared" si="1"/>
        <v>0</v>
      </c>
    </row>
    <row r="16" spans="1:13" s="6" customFormat="1" ht="12" x14ac:dyDescent="0.2">
      <c r="A16" s="24" t="s">
        <v>22</v>
      </c>
      <c r="B16" s="36"/>
      <c r="C16" s="25"/>
      <c r="D16" s="36"/>
      <c r="E16" s="36"/>
      <c r="F16" s="36"/>
      <c r="G16" s="36"/>
      <c r="H16" s="36"/>
      <c r="I16" s="36"/>
      <c r="J16" s="36"/>
      <c r="K16" s="36"/>
      <c r="L16" s="36"/>
      <c r="M16" s="42"/>
    </row>
    <row r="17" spans="1:13" s="2" customFormat="1" x14ac:dyDescent="0.2">
      <c r="A17" s="23" t="s">
        <v>23</v>
      </c>
      <c r="B17" s="18">
        <f>SUM(E17:G17)</f>
        <v>0</v>
      </c>
      <c r="C17" s="19">
        <f>(B17/$B$40)*1000</f>
        <v>0</v>
      </c>
      <c r="D17" s="41"/>
      <c r="E17" s="41"/>
      <c r="F17" s="41"/>
      <c r="G17" s="41"/>
      <c r="H17" s="41"/>
      <c r="I17" s="41"/>
      <c r="J17" s="41"/>
      <c r="K17" s="41"/>
      <c r="L17" s="41"/>
      <c r="M17" s="49"/>
    </row>
    <row r="18" spans="1:13" s="2" customFormat="1" x14ac:dyDescent="0.2">
      <c r="A18" s="23" t="s">
        <v>24</v>
      </c>
      <c r="B18" s="18">
        <f>SUM(E18:G18)</f>
        <v>0</v>
      </c>
      <c r="C18" s="19">
        <f>(B18/$B$40)*1000</f>
        <v>0</v>
      </c>
      <c r="D18" s="41"/>
      <c r="E18" s="41"/>
      <c r="F18" s="41"/>
      <c r="G18" s="41"/>
      <c r="H18" s="41"/>
      <c r="I18" s="41"/>
      <c r="J18" s="41"/>
      <c r="K18" s="41"/>
      <c r="L18" s="41"/>
      <c r="M18" s="49"/>
    </row>
    <row r="19" spans="1:13" s="2" customFormat="1" x14ac:dyDescent="0.2">
      <c r="A19" s="23" t="s">
        <v>25</v>
      </c>
      <c r="B19" s="18">
        <f>SUM(E19:G19)</f>
        <v>0</v>
      </c>
      <c r="C19" s="19">
        <f>(B19/$B$40)*1000</f>
        <v>0</v>
      </c>
      <c r="D19" s="41"/>
      <c r="E19" s="41"/>
      <c r="F19" s="41"/>
      <c r="G19" s="41"/>
      <c r="H19" s="41"/>
      <c r="I19" s="41"/>
      <c r="J19" s="41"/>
      <c r="K19" s="41"/>
      <c r="L19" s="41"/>
      <c r="M19" s="49"/>
    </row>
    <row r="20" spans="1:13" s="2" customFormat="1" x14ac:dyDescent="0.2">
      <c r="A20" s="23" t="s">
        <v>26</v>
      </c>
      <c r="B20" s="18">
        <f>SUM(E20:G20)</f>
        <v>1</v>
      </c>
      <c r="C20" s="19">
        <f>(B20/$B$40)*1000</f>
        <v>1.3605442176870748</v>
      </c>
      <c r="D20" s="41">
        <v>1</v>
      </c>
      <c r="E20" s="41"/>
      <c r="F20" s="41">
        <v>1</v>
      </c>
      <c r="G20" s="41"/>
      <c r="H20" s="41">
        <v>1</v>
      </c>
      <c r="I20" s="41"/>
      <c r="J20" s="41"/>
      <c r="K20" s="41"/>
      <c r="L20" s="41"/>
      <c r="M20" s="49"/>
    </row>
    <row r="21" spans="1:13" s="2" customFormat="1" ht="12" x14ac:dyDescent="0.2">
      <c r="A21" s="80" t="s">
        <v>27</v>
      </c>
      <c r="B21" s="77">
        <f>SUM(B17:B20)</f>
        <v>1</v>
      </c>
      <c r="C21" s="78">
        <f>(B21/$B$40)*1000</f>
        <v>1.3605442176870748</v>
      </c>
      <c r="D21" s="83">
        <f>SUM(D17:D20)</f>
        <v>1</v>
      </c>
      <c r="E21" s="83">
        <f t="shared" ref="E21:M21" si="2">SUM(E17:E20)</f>
        <v>0</v>
      </c>
      <c r="F21" s="83">
        <f t="shared" si="2"/>
        <v>1</v>
      </c>
      <c r="G21" s="83">
        <f t="shared" si="2"/>
        <v>0</v>
      </c>
      <c r="H21" s="83">
        <f t="shared" si="2"/>
        <v>1</v>
      </c>
      <c r="I21" s="83">
        <f t="shared" si="2"/>
        <v>0</v>
      </c>
      <c r="J21" s="83">
        <f t="shared" si="2"/>
        <v>0</v>
      </c>
      <c r="K21" s="83">
        <f t="shared" si="2"/>
        <v>0</v>
      </c>
      <c r="L21" s="83">
        <f t="shared" si="2"/>
        <v>0</v>
      </c>
      <c r="M21" s="84">
        <f t="shared" si="2"/>
        <v>0</v>
      </c>
    </row>
    <row r="22" spans="1:13" s="2" customFormat="1" ht="12" x14ac:dyDescent="0.2">
      <c r="A22" s="20" t="s">
        <v>28</v>
      </c>
      <c r="B22" s="37"/>
      <c r="C22" s="22"/>
      <c r="D22" s="18"/>
      <c r="E22" s="18"/>
      <c r="F22" s="18"/>
      <c r="G22" s="18"/>
      <c r="H22" s="18"/>
      <c r="I22" s="37"/>
      <c r="J22" s="37"/>
      <c r="K22" s="37"/>
      <c r="L22" s="37"/>
      <c r="M22" s="39"/>
    </row>
    <row r="23" spans="1:13" s="2" customFormat="1" x14ac:dyDescent="0.2">
      <c r="A23" s="26" t="s">
        <v>29</v>
      </c>
      <c r="B23" s="18">
        <f>SUM(E23:G23)</f>
        <v>0</v>
      </c>
      <c r="C23" s="19">
        <f t="shared" ref="C23:C39" si="3">(B23/$B$40)*1000</f>
        <v>0</v>
      </c>
      <c r="D23" s="40"/>
      <c r="E23" s="40"/>
      <c r="F23" s="40"/>
      <c r="G23" s="40"/>
      <c r="H23" s="40"/>
      <c r="I23" s="40"/>
      <c r="J23" s="40"/>
      <c r="K23" s="40"/>
      <c r="L23" s="40"/>
      <c r="M23" s="48"/>
    </row>
    <row r="24" spans="1:13" s="2" customFormat="1" x14ac:dyDescent="0.2">
      <c r="A24" s="26" t="s">
        <v>30</v>
      </c>
      <c r="B24" s="18">
        <f t="shared" ref="B24:B39" si="4">SUM(E24:G24)</f>
        <v>0</v>
      </c>
      <c r="C24" s="19">
        <f t="shared" si="3"/>
        <v>0</v>
      </c>
      <c r="D24" s="41"/>
      <c r="E24" s="54"/>
      <c r="F24" s="54"/>
      <c r="G24" s="41"/>
      <c r="H24" s="41"/>
      <c r="I24" s="41"/>
      <c r="J24" s="41"/>
      <c r="K24" s="41"/>
      <c r="L24" s="41"/>
      <c r="M24" s="49"/>
    </row>
    <row r="25" spans="1:13" s="2" customFormat="1" x14ac:dyDescent="0.2">
      <c r="A25" s="26" t="s">
        <v>31</v>
      </c>
      <c r="B25" s="18">
        <f t="shared" si="4"/>
        <v>0</v>
      </c>
      <c r="C25" s="19">
        <f t="shared" si="3"/>
        <v>0</v>
      </c>
      <c r="D25" s="41"/>
      <c r="E25" s="54"/>
      <c r="F25" s="54"/>
      <c r="G25" s="41"/>
      <c r="H25" s="41"/>
      <c r="I25" s="41"/>
      <c r="J25" s="41"/>
      <c r="K25" s="41"/>
      <c r="L25" s="41"/>
      <c r="M25" s="49"/>
    </row>
    <row r="26" spans="1:13" s="2" customFormat="1" x14ac:dyDescent="0.2">
      <c r="A26" s="26" t="s">
        <v>32</v>
      </c>
      <c r="B26" s="18">
        <f t="shared" si="4"/>
        <v>0</v>
      </c>
      <c r="C26" s="19">
        <f t="shared" si="3"/>
        <v>0</v>
      </c>
      <c r="D26" s="41"/>
      <c r="E26" s="54"/>
      <c r="F26" s="54"/>
      <c r="G26" s="41"/>
      <c r="H26" s="41"/>
      <c r="I26" s="41"/>
      <c r="J26" s="41"/>
      <c r="K26" s="41"/>
      <c r="L26" s="41"/>
      <c r="M26" s="49"/>
    </row>
    <row r="27" spans="1:13" s="2" customFormat="1" x14ac:dyDescent="0.2">
      <c r="A27" s="26" t="s">
        <v>33</v>
      </c>
      <c r="B27" s="18">
        <f t="shared" si="4"/>
        <v>0</v>
      </c>
      <c r="C27" s="19">
        <f t="shared" si="3"/>
        <v>0</v>
      </c>
      <c r="D27" s="41"/>
      <c r="E27" s="54"/>
      <c r="F27" s="54"/>
      <c r="G27" s="41"/>
      <c r="H27" s="41"/>
      <c r="I27" s="41"/>
      <c r="J27" s="41"/>
      <c r="K27" s="41"/>
      <c r="L27" s="41"/>
      <c r="M27" s="49"/>
    </row>
    <row r="28" spans="1:13" s="2" customFormat="1" x14ac:dyDescent="0.2">
      <c r="A28" s="26" t="s">
        <v>34</v>
      </c>
      <c r="B28" s="18">
        <f t="shared" si="4"/>
        <v>0</v>
      </c>
      <c r="C28" s="19">
        <f t="shared" si="3"/>
        <v>0</v>
      </c>
      <c r="D28" s="41"/>
      <c r="E28" s="54"/>
      <c r="F28" s="54"/>
      <c r="G28" s="41"/>
      <c r="H28" s="41"/>
      <c r="I28" s="41"/>
      <c r="J28" s="41"/>
      <c r="K28" s="41"/>
      <c r="L28" s="41"/>
      <c r="M28" s="49"/>
    </row>
    <row r="29" spans="1:13" s="2" customFormat="1" x14ac:dyDescent="0.2">
      <c r="A29" s="26" t="s">
        <v>35</v>
      </c>
      <c r="B29" s="18">
        <f t="shared" si="4"/>
        <v>0</v>
      </c>
      <c r="C29" s="19">
        <f t="shared" si="3"/>
        <v>0</v>
      </c>
      <c r="D29" s="41"/>
      <c r="E29" s="54"/>
      <c r="F29" s="54"/>
      <c r="G29" s="41"/>
      <c r="H29" s="41"/>
      <c r="I29" s="41"/>
      <c r="J29" s="41"/>
      <c r="K29" s="41"/>
      <c r="L29" s="41"/>
      <c r="M29" s="49"/>
    </row>
    <row r="30" spans="1:13" s="2" customFormat="1" x14ac:dyDescent="0.2">
      <c r="A30" s="26" t="s">
        <v>36</v>
      </c>
      <c r="B30" s="18">
        <f t="shared" si="4"/>
        <v>0</v>
      </c>
      <c r="C30" s="19">
        <f t="shared" si="3"/>
        <v>0</v>
      </c>
      <c r="D30" s="41"/>
      <c r="E30" s="54"/>
      <c r="F30" s="54"/>
      <c r="G30" s="41"/>
      <c r="H30" s="41"/>
      <c r="I30" s="41"/>
      <c r="J30" s="41"/>
      <c r="K30" s="41"/>
      <c r="L30" s="41"/>
      <c r="M30" s="49"/>
    </row>
    <row r="31" spans="1:13" s="2" customFormat="1" x14ac:dyDescent="0.2">
      <c r="A31" s="26" t="s">
        <v>37</v>
      </c>
      <c r="B31" s="18">
        <f t="shared" si="4"/>
        <v>0</v>
      </c>
      <c r="C31" s="19">
        <f t="shared" si="3"/>
        <v>0</v>
      </c>
      <c r="D31" s="41"/>
      <c r="E31" s="54"/>
      <c r="F31" s="54"/>
      <c r="G31" s="41"/>
      <c r="H31" s="41"/>
      <c r="I31" s="41"/>
      <c r="J31" s="41"/>
      <c r="K31" s="41"/>
      <c r="L31" s="41"/>
      <c r="M31" s="49"/>
    </row>
    <row r="32" spans="1:13" s="2" customFormat="1" x14ac:dyDescent="0.2">
      <c r="A32" s="26" t="s">
        <v>38</v>
      </c>
      <c r="B32" s="18">
        <f t="shared" si="4"/>
        <v>0</v>
      </c>
      <c r="C32" s="19">
        <f t="shared" si="3"/>
        <v>0</v>
      </c>
      <c r="D32" s="41"/>
      <c r="E32" s="54"/>
      <c r="F32" s="54"/>
      <c r="G32" s="41"/>
      <c r="H32" s="41"/>
      <c r="I32" s="41"/>
      <c r="J32" s="41"/>
      <c r="K32" s="41"/>
      <c r="L32" s="41"/>
      <c r="M32" s="49"/>
    </row>
    <row r="33" spans="1:13" s="2" customFormat="1" x14ac:dyDescent="0.2">
      <c r="A33" s="23" t="s">
        <v>18</v>
      </c>
      <c r="B33" s="18">
        <f t="shared" si="4"/>
        <v>0</v>
      </c>
      <c r="C33" s="19">
        <f>(B33/$B$40)*1000</f>
        <v>0</v>
      </c>
      <c r="D33" s="41"/>
      <c r="E33" s="54"/>
      <c r="F33" s="54"/>
      <c r="G33" s="41"/>
      <c r="H33" s="41"/>
      <c r="I33" s="41"/>
      <c r="J33" s="41"/>
      <c r="K33" s="41"/>
      <c r="L33" s="41"/>
      <c r="M33" s="49"/>
    </row>
    <row r="34" spans="1:13" s="2" customFormat="1" x14ac:dyDescent="0.2">
      <c r="A34" s="26" t="s">
        <v>39</v>
      </c>
      <c r="B34" s="18">
        <f t="shared" si="4"/>
        <v>0</v>
      </c>
      <c r="C34" s="19">
        <f t="shared" si="3"/>
        <v>0</v>
      </c>
      <c r="D34" s="41"/>
      <c r="E34" s="54"/>
      <c r="F34" s="54"/>
      <c r="G34" s="43"/>
      <c r="H34" s="41"/>
      <c r="I34" s="41"/>
      <c r="J34" s="41"/>
      <c r="K34" s="41"/>
      <c r="L34" s="41"/>
      <c r="M34" s="49"/>
    </row>
    <row r="35" spans="1:13" s="2" customFormat="1" x14ac:dyDescent="0.2">
      <c r="A35" s="26" t="s">
        <v>40</v>
      </c>
      <c r="B35" s="18">
        <f t="shared" si="4"/>
        <v>0</v>
      </c>
      <c r="C35" s="19">
        <f t="shared" si="3"/>
        <v>0</v>
      </c>
      <c r="D35" s="41"/>
      <c r="E35" s="54"/>
      <c r="F35" s="54"/>
      <c r="G35" s="43"/>
      <c r="H35" s="41"/>
      <c r="I35" s="41"/>
      <c r="J35" s="41"/>
      <c r="K35" s="41"/>
      <c r="L35" s="41"/>
      <c r="M35" s="49"/>
    </row>
    <row r="36" spans="1:13" s="2" customFormat="1" x14ac:dyDescent="0.2">
      <c r="A36" s="26" t="s">
        <v>41</v>
      </c>
      <c r="B36" s="18">
        <f t="shared" si="4"/>
        <v>0</v>
      </c>
      <c r="C36" s="19">
        <f t="shared" si="3"/>
        <v>0</v>
      </c>
      <c r="D36" s="41"/>
      <c r="E36" s="54"/>
      <c r="F36" s="54"/>
      <c r="G36" s="43"/>
      <c r="H36" s="41"/>
      <c r="I36" s="41"/>
      <c r="J36" s="41"/>
      <c r="K36" s="41"/>
      <c r="L36" s="41"/>
      <c r="M36" s="49"/>
    </row>
    <row r="37" spans="1:13" s="2" customFormat="1" x14ac:dyDescent="0.2">
      <c r="A37" s="26" t="s">
        <v>42</v>
      </c>
      <c r="B37" s="18">
        <f t="shared" si="4"/>
        <v>0</v>
      </c>
      <c r="C37" s="19">
        <f t="shared" si="3"/>
        <v>0</v>
      </c>
      <c r="D37" s="41"/>
      <c r="E37" s="54"/>
      <c r="F37" s="54"/>
      <c r="G37" s="43"/>
      <c r="H37" s="41"/>
      <c r="I37" s="41"/>
      <c r="J37" s="41"/>
      <c r="K37" s="41"/>
      <c r="L37" s="41"/>
      <c r="M37" s="49"/>
    </row>
    <row r="38" spans="1:13" s="2" customFormat="1" x14ac:dyDescent="0.2">
      <c r="A38" s="26" t="s">
        <v>43</v>
      </c>
      <c r="B38" s="18">
        <f t="shared" si="4"/>
        <v>0</v>
      </c>
      <c r="C38" s="19">
        <f t="shared" si="3"/>
        <v>0</v>
      </c>
      <c r="D38" s="41"/>
      <c r="E38" s="54"/>
      <c r="F38" s="54"/>
      <c r="G38" s="43"/>
      <c r="H38" s="41"/>
      <c r="I38" s="41"/>
      <c r="J38" s="41"/>
      <c r="K38" s="41"/>
      <c r="L38" s="41"/>
      <c r="M38" s="49"/>
    </row>
    <row r="39" spans="1:13" s="2" customFormat="1" x14ac:dyDescent="0.2">
      <c r="A39" s="26" t="s">
        <v>44</v>
      </c>
      <c r="B39" s="18">
        <f t="shared" si="4"/>
        <v>0</v>
      </c>
      <c r="C39" s="19">
        <f t="shared" si="3"/>
        <v>0</v>
      </c>
      <c r="D39" s="41"/>
      <c r="E39" s="54"/>
      <c r="F39" s="54"/>
      <c r="G39" s="41"/>
      <c r="H39" s="41"/>
      <c r="I39" s="41"/>
      <c r="J39" s="41"/>
      <c r="K39" s="41"/>
      <c r="L39" s="41"/>
      <c r="M39" s="50"/>
    </row>
    <row r="40" spans="1:13" s="3" customFormat="1" ht="12" x14ac:dyDescent="0.2">
      <c r="A40" s="27" t="s">
        <v>52</v>
      </c>
      <c r="B40" s="28">
        <f>SUM(E40:G40)</f>
        <v>735</v>
      </c>
      <c r="C40" s="29"/>
      <c r="D40" s="28">
        <v>344</v>
      </c>
      <c r="E40" s="28">
        <v>270</v>
      </c>
      <c r="F40" s="28">
        <v>228</v>
      </c>
      <c r="G40" s="28">
        <v>237</v>
      </c>
      <c r="H40" s="28">
        <v>492</v>
      </c>
      <c r="I40" s="28">
        <v>21</v>
      </c>
      <c r="J40" s="28">
        <v>220</v>
      </c>
      <c r="K40" s="28">
        <v>2</v>
      </c>
      <c r="L40" s="28"/>
      <c r="M40" s="30">
        <v>33</v>
      </c>
    </row>
    <row r="41" spans="1:13" ht="12.75" customHeight="1" x14ac:dyDescent="0.2">
      <c r="A41" s="85" t="s">
        <v>53</v>
      </c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7"/>
    </row>
    <row r="42" spans="1:13" ht="12.75" customHeight="1" x14ac:dyDescent="0.2">
      <c r="A42" s="88"/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90"/>
    </row>
    <row r="43" spans="1:13" ht="12.75" customHeight="1" x14ac:dyDescent="0.2">
      <c r="A43" s="91"/>
      <c r="B43" s="92"/>
      <c r="C43" s="92"/>
      <c r="D43" s="92"/>
      <c r="E43" s="92"/>
      <c r="F43" s="92"/>
      <c r="G43" s="92"/>
      <c r="H43" s="92"/>
      <c r="I43" s="92"/>
      <c r="J43" s="92"/>
      <c r="K43" s="92"/>
      <c r="L43" s="92"/>
      <c r="M43" s="93"/>
    </row>
  </sheetData>
  <mergeCells count="3">
    <mergeCell ref="A41:M43"/>
    <mergeCell ref="A1:M2"/>
    <mergeCell ref="A3:M4"/>
  </mergeCells>
  <phoneticPr fontId="5" type="noConversion"/>
  <conditionalFormatting sqref="D11:G14 I11:M14 I23:M39 D24:G39 D23 G23">
    <cfRule type="cellIs" dxfId="209" priority="6" stopIfTrue="1" operator="equal">
      <formula>0</formula>
    </cfRule>
  </conditionalFormatting>
  <conditionalFormatting sqref="H23:H39">
    <cfRule type="cellIs" dxfId="208" priority="5" stopIfTrue="1" operator="equal">
      <formula>0</formula>
    </cfRule>
  </conditionalFormatting>
  <conditionalFormatting sqref="D17:D20 F17:F20 H17:H20 J17:J20 L17:L20">
    <cfRule type="cellIs" dxfId="207" priority="4" stopIfTrue="1" operator="equal">
      <formula>0</formula>
    </cfRule>
  </conditionalFormatting>
  <conditionalFormatting sqref="E17:E20 G17:G20 I17:I20 K17:K20">
    <cfRule type="cellIs" dxfId="206" priority="3" stopIfTrue="1" operator="equal">
      <formula>0</formula>
    </cfRule>
  </conditionalFormatting>
  <conditionalFormatting sqref="E23:F23">
    <cfRule type="cellIs" dxfId="205" priority="2" stopIfTrue="1" operator="equal">
      <formula>0</formula>
    </cfRule>
  </conditionalFormatting>
  <conditionalFormatting sqref="M17:M20">
    <cfRule type="cellIs" dxfId="204" priority="1" stopIfTrue="1" operator="equal">
      <formula>0</formula>
    </cfRule>
  </conditionalFormatting>
  <printOptions gridLines="1"/>
  <pageMargins left="0.75" right="0.75" top="1" bottom="1" header="0.5" footer="0.5"/>
  <pageSetup scale="88" orientation="landscape" r:id="rId1"/>
  <headerFooter alignWithMargins="0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0">
    <pageSetUpPr fitToPage="1"/>
  </sheetPr>
  <dimension ref="A1:M43"/>
  <sheetViews>
    <sheetView topLeftCell="A4" workbookViewId="0">
      <selection activeCell="N1" sqref="N1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6.85546875" bestFit="1" customWidth="1"/>
    <col min="5" max="9" width="6.42578125" bestFit="1" customWidth="1"/>
    <col min="10" max="10" width="8.5703125" bestFit="1" customWidth="1"/>
    <col min="11" max="11" width="6" bestFit="1" customWidth="1"/>
    <col min="12" max="12" width="8.42578125" bestFit="1" customWidth="1"/>
    <col min="13" max="13" width="7.5703125" bestFit="1" customWidth="1"/>
  </cols>
  <sheetData>
    <row r="1" spans="1:13" ht="12.75" customHeight="1" x14ac:dyDescent="0.2">
      <c r="A1" s="94" t="s">
        <v>104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</row>
    <row r="2" spans="1:13" s="1" customFormat="1" ht="12.75" customHeight="1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</row>
    <row r="3" spans="1:13" s="4" customFormat="1" ht="15.75" customHeight="1" x14ac:dyDescent="0.2">
      <c r="A3" s="96" t="s">
        <v>47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8"/>
    </row>
    <row r="4" spans="1:13" s="4" customFormat="1" ht="15.75" customHeight="1" x14ac:dyDescent="0.2">
      <c r="A4" s="99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1"/>
    </row>
    <row r="5" spans="1:13" s="4" customFormat="1" ht="11.25" customHeight="1" x14ac:dyDescent="0.2">
      <c r="A5" s="8"/>
      <c r="B5" s="9"/>
      <c r="C5" s="9" t="s">
        <v>0</v>
      </c>
      <c r="D5" s="9"/>
      <c r="E5" s="9"/>
      <c r="F5" s="9"/>
      <c r="G5" s="9"/>
      <c r="H5" s="9"/>
      <c r="I5" s="9"/>
      <c r="J5" s="9" t="s">
        <v>1</v>
      </c>
      <c r="K5" s="9"/>
      <c r="L5" s="9"/>
      <c r="M5" s="10"/>
    </row>
    <row r="6" spans="1:13" s="4" customFormat="1" ht="11.25" customHeight="1" x14ac:dyDescent="0.2">
      <c r="A6" s="8"/>
      <c r="B6" s="9" t="s">
        <v>2</v>
      </c>
      <c r="C6" s="11" t="s">
        <v>49</v>
      </c>
      <c r="D6" s="9"/>
      <c r="E6" s="9" t="s">
        <v>3</v>
      </c>
      <c r="F6" s="9" t="s">
        <v>3</v>
      </c>
      <c r="G6" s="9" t="s">
        <v>3</v>
      </c>
      <c r="H6" s="9"/>
      <c r="I6" s="9"/>
      <c r="J6" s="9" t="s">
        <v>4</v>
      </c>
      <c r="K6" s="9" t="s">
        <v>5</v>
      </c>
      <c r="L6" s="9"/>
      <c r="M6" s="10"/>
    </row>
    <row r="7" spans="1:13" s="5" customFormat="1" ht="12" x14ac:dyDescent="0.2">
      <c r="A7" s="12"/>
      <c r="B7" s="13" t="s">
        <v>48</v>
      </c>
      <c r="C7" s="13" t="s">
        <v>6</v>
      </c>
      <c r="D7" s="14" t="s">
        <v>45</v>
      </c>
      <c r="E7" s="15" t="s">
        <v>51</v>
      </c>
      <c r="F7" s="14" t="s">
        <v>7</v>
      </c>
      <c r="G7" s="14" t="s">
        <v>8</v>
      </c>
      <c r="H7" s="14" t="s">
        <v>9</v>
      </c>
      <c r="I7" s="14" t="s">
        <v>10</v>
      </c>
      <c r="J7" s="14" t="s">
        <v>11</v>
      </c>
      <c r="K7" s="14" t="s">
        <v>12</v>
      </c>
      <c r="L7" s="14" t="s">
        <v>13</v>
      </c>
      <c r="M7" s="16" t="s">
        <v>14</v>
      </c>
    </row>
    <row r="8" spans="1:13" s="5" customFormat="1" ht="12" x14ac:dyDescent="0.2">
      <c r="A8" s="17" t="s">
        <v>46</v>
      </c>
      <c r="B8" s="77">
        <f>(SUM(B23:B39))+B15+B21</f>
        <v>514</v>
      </c>
      <c r="C8" s="78">
        <f>(B8/$B$40)*1000</f>
        <v>6.8290220149600751</v>
      </c>
      <c r="D8" s="77">
        <f t="shared" ref="D8:M8" si="0">(SUM(D23:D39))+D15+D21</f>
        <v>154</v>
      </c>
      <c r="E8" s="77">
        <f t="shared" si="0"/>
        <v>51</v>
      </c>
      <c r="F8" s="77">
        <f t="shared" si="0"/>
        <v>159</v>
      </c>
      <c r="G8" s="77">
        <f t="shared" si="0"/>
        <v>304</v>
      </c>
      <c r="H8" s="77">
        <f t="shared" si="0"/>
        <v>220</v>
      </c>
      <c r="I8" s="77">
        <f t="shared" si="0"/>
        <v>284</v>
      </c>
      <c r="J8" s="77">
        <f t="shared" si="0"/>
        <v>0</v>
      </c>
      <c r="K8" s="77">
        <f t="shared" si="0"/>
        <v>1</v>
      </c>
      <c r="L8" s="77">
        <f t="shared" si="0"/>
        <v>9</v>
      </c>
      <c r="M8" s="79">
        <f t="shared" si="0"/>
        <v>0</v>
      </c>
    </row>
    <row r="9" spans="1:13" s="5" customFormat="1" ht="12" x14ac:dyDescent="0.2">
      <c r="A9" s="17"/>
      <c r="B9" s="18"/>
      <c r="C9" s="19"/>
      <c r="D9" s="18"/>
      <c r="E9" s="18"/>
      <c r="F9" s="18"/>
      <c r="G9" s="18"/>
      <c r="H9" s="18"/>
      <c r="I9" s="18"/>
      <c r="J9" s="18"/>
      <c r="K9" s="18"/>
      <c r="L9" s="18"/>
      <c r="M9" s="38"/>
    </row>
    <row r="10" spans="1:13" s="2" customFormat="1" ht="12" x14ac:dyDescent="0.2">
      <c r="A10" s="20" t="s">
        <v>15</v>
      </c>
      <c r="B10" s="21"/>
      <c r="C10" s="22"/>
      <c r="D10" s="37"/>
      <c r="E10" s="18"/>
      <c r="F10" s="18"/>
      <c r="G10" s="18"/>
      <c r="H10" s="37"/>
      <c r="I10" s="37"/>
      <c r="J10" s="37"/>
      <c r="K10" s="37"/>
      <c r="L10" s="37"/>
      <c r="M10" s="39"/>
    </row>
    <row r="11" spans="1:13" s="2" customFormat="1" x14ac:dyDescent="0.2">
      <c r="A11" s="23" t="s">
        <v>16</v>
      </c>
      <c r="B11" s="18">
        <f>SUM(E11:G11)</f>
        <v>33</v>
      </c>
      <c r="C11" s="19">
        <f>(B11/$B$40)*1000</f>
        <v>0.43843915660249511</v>
      </c>
      <c r="D11" s="40">
        <v>12</v>
      </c>
      <c r="E11" s="40">
        <v>4</v>
      </c>
      <c r="F11" s="40">
        <v>13</v>
      </c>
      <c r="G11" s="40">
        <v>16</v>
      </c>
      <c r="H11" s="40">
        <v>12</v>
      </c>
      <c r="I11" s="53">
        <v>21</v>
      </c>
      <c r="J11" s="53"/>
      <c r="K11" s="53"/>
      <c r="L11" s="53"/>
      <c r="M11" s="51"/>
    </row>
    <row r="12" spans="1:13" s="2" customFormat="1" x14ac:dyDescent="0.2">
      <c r="A12" s="23" t="s">
        <v>17</v>
      </c>
      <c r="B12" s="18">
        <f>SUM(E12:G12)</f>
        <v>0</v>
      </c>
      <c r="C12" s="19">
        <f>(B12/$B$40)*1000</f>
        <v>0</v>
      </c>
      <c r="D12" s="41"/>
      <c r="E12" s="41"/>
      <c r="F12" s="41"/>
      <c r="G12" s="41"/>
      <c r="H12" s="41"/>
      <c r="I12" s="54"/>
      <c r="J12" s="54"/>
      <c r="K12" s="54"/>
      <c r="L12" s="54"/>
      <c r="M12" s="52"/>
    </row>
    <row r="13" spans="1:13" s="2" customFormat="1" x14ac:dyDescent="0.2">
      <c r="A13" s="23" t="s">
        <v>19</v>
      </c>
      <c r="B13" s="18">
        <f>SUM(E13:G13)</f>
        <v>18</v>
      </c>
      <c r="C13" s="19">
        <f>(B13/$B$40)*1000</f>
        <v>0.23914863087408825</v>
      </c>
      <c r="D13" s="41">
        <v>1</v>
      </c>
      <c r="E13" s="41">
        <v>2</v>
      </c>
      <c r="F13" s="41">
        <v>5</v>
      </c>
      <c r="G13" s="41">
        <v>11</v>
      </c>
      <c r="H13" s="41">
        <v>11</v>
      </c>
      <c r="I13" s="54">
        <v>7</v>
      </c>
      <c r="J13" s="54"/>
      <c r="K13" s="54"/>
      <c r="L13" s="54"/>
      <c r="M13" s="52"/>
    </row>
    <row r="14" spans="1:13" s="2" customFormat="1" x14ac:dyDescent="0.2">
      <c r="A14" s="23" t="s">
        <v>20</v>
      </c>
      <c r="B14" s="18">
        <f>SUM(E14:G14)</f>
        <v>22</v>
      </c>
      <c r="C14" s="19">
        <f>(B14/$B$40)*1000</f>
        <v>0.29229277106833013</v>
      </c>
      <c r="D14" s="41"/>
      <c r="E14" s="41">
        <v>2</v>
      </c>
      <c r="F14" s="41">
        <v>7</v>
      </c>
      <c r="G14" s="41">
        <v>13</v>
      </c>
      <c r="H14" s="41">
        <v>1</v>
      </c>
      <c r="I14" s="54">
        <v>21</v>
      </c>
      <c r="J14" s="54"/>
      <c r="K14" s="54"/>
      <c r="L14" s="54"/>
      <c r="M14" s="52"/>
    </row>
    <row r="15" spans="1:13" s="6" customFormat="1" ht="12" x14ac:dyDescent="0.2">
      <c r="A15" s="80" t="s">
        <v>21</v>
      </c>
      <c r="B15" s="83">
        <f>SUM(B11:B14)</f>
        <v>73</v>
      </c>
      <c r="C15" s="78">
        <f>(B15/B40)*1000</f>
        <v>0.9698805585449134</v>
      </c>
      <c r="D15" s="83">
        <f t="shared" ref="D15:M15" si="1">SUM(D11:D14)</f>
        <v>13</v>
      </c>
      <c r="E15" s="83">
        <f t="shared" si="1"/>
        <v>8</v>
      </c>
      <c r="F15" s="83">
        <f t="shared" si="1"/>
        <v>25</v>
      </c>
      <c r="G15" s="83">
        <f t="shared" si="1"/>
        <v>40</v>
      </c>
      <c r="H15" s="83">
        <f t="shared" si="1"/>
        <v>24</v>
      </c>
      <c r="I15" s="83">
        <f t="shared" si="1"/>
        <v>49</v>
      </c>
      <c r="J15" s="83">
        <f t="shared" si="1"/>
        <v>0</v>
      </c>
      <c r="K15" s="83">
        <f t="shared" si="1"/>
        <v>0</v>
      </c>
      <c r="L15" s="83">
        <f t="shared" si="1"/>
        <v>0</v>
      </c>
      <c r="M15" s="84">
        <f t="shared" si="1"/>
        <v>0</v>
      </c>
    </row>
    <row r="16" spans="1:13" s="6" customFormat="1" ht="12" x14ac:dyDescent="0.2">
      <c r="A16" s="24" t="s">
        <v>22</v>
      </c>
      <c r="B16" s="36"/>
      <c r="C16" s="25"/>
      <c r="D16" s="36"/>
      <c r="E16" s="36"/>
      <c r="F16" s="36"/>
      <c r="G16" s="36"/>
      <c r="H16" s="36"/>
      <c r="I16" s="36"/>
      <c r="J16" s="36"/>
      <c r="K16" s="36"/>
      <c r="L16" s="36"/>
      <c r="M16" s="42"/>
    </row>
    <row r="17" spans="1:13" s="2" customFormat="1" x14ac:dyDescent="0.2">
      <c r="A17" s="23" t="s">
        <v>23</v>
      </c>
      <c r="B17" s="18">
        <f>SUM(E17:G17)</f>
        <v>0</v>
      </c>
      <c r="C17" s="19">
        <f>(B17/$B$40)*1000</f>
        <v>0</v>
      </c>
      <c r="D17" s="41"/>
      <c r="E17" s="41"/>
      <c r="F17" s="41"/>
      <c r="G17" s="41"/>
      <c r="H17" s="41"/>
      <c r="I17" s="41"/>
      <c r="J17" s="41"/>
      <c r="K17" s="41"/>
      <c r="L17" s="41"/>
      <c r="M17" s="49"/>
    </row>
    <row r="18" spans="1:13" s="2" customFormat="1" x14ac:dyDescent="0.2">
      <c r="A18" s="23" t="s">
        <v>24</v>
      </c>
      <c r="B18" s="18">
        <f>SUM(E18:G18)</f>
        <v>32</v>
      </c>
      <c r="C18" s="19">
        <f>(B18/$B$40)*1000</f>
        <v>0.42515312155393464</v>
      </c>
      <c r="D18" s="41">
        <v>5</v>
      </c>
      <c r="E18" s="41">
        <v>5</v>
      </c>
      <c r="F18" s="41">
        <v>13</v>
      </c>
      <c r="G18" s="41">
        <v>14</v>
      </c>
      <c r="H18" s="41">
        <v>13</v>
      </c>
      <c r="I18" s="41">
        <v>19</v>
      </c>
      <c r="J18" s="41"/>
      <c r="K18" s="41"/>
      <c r="L18" s="41"/>
      <c r="M18" s="49"/>
    </row>
    <row r="19" spans="1:13" s="2" customFormat="1" x14ac:dyDescent="0.2">
      <c r="A19" s="23" t="s">
        <v>25</v>
      </c>
      <c r="B19" s="18">
        <f>SUM(E19:G19)</f>
        <v>75</v>
      </c>
      <c r="C19" s="19">
        <f>(B19/$B$40)*1000</f>
        <v>0.99645262864203432</v>
      </c>
      <c r="D19" s="41">
        <v>18</v>
      </c>
      <c r="E19" s="41">
        <v>5</v>
      </c>
      <c r="F19" s="41">
        <v>16</v>
      </c>
      <c r="G19" s="41">
        <v>54</v>
      </c>
      <c r="H19" s="41">
        <v>30</v>
      </c>
      <c r="I19" s="41">
        <v>40</v>
      </c>
      <c r="J19" s="41"/>
      <c r="K19" s="41"/>
      <c r="L19" s="41">
        <v>5</v>
      </c>
      <c r="M19" s="49"/>
    </row>
    <row r="20" spans="1:13" s="2" customFormat="1" x14ac:dyDescent="0.2">
      <c r="A20" s="23" t="s">
        <v>26</v>
      </c>
      <c r="B20" s="18">
        <f>SUM(E20:G20)</f>
        <v>5</v>
      </c>
      <c r="C20" s="19">
        <f>(B20/$B$40)*1000</f>
        <v>6.64301752428023E-2</v>
      </c>
      <c r="D20" s="41">
        <v>3</v>
      </c>
      <c r="E20" s="41"/>
      <c r="F20" s="41">
        <v>1</v>
      </c>
      <c r="G20" s="41">
        <v>4</v>
      </c>
      <c r="H20" s="41">
        <v>1</v>
      </c>
      <c r="I20" s="41">
        <v>4</v>
      </c>
      <c r="J20" s="41"/>
      <c r="K20" s="41"/>
      <c r="L20" s="41"/>
      <c r="M20" s="49"/>
    </row>
    <row r="21" spans="1:13" s="2" customFormat="1" ht="12" x14ac:dyDescent="0.2">
      <c r="A21" s="80" t="s">
        <v>27</v>
      </c>
      <c r="B21" s="77">
        <f>SUM(B17:B20)</f>
        <v>112</v>
      </c>
      <c r="C21" s="78">
        <f>(B21/$B$40)*1000</f>
        <v>1.4880359254387714</v>
      </c>
      <c r="D21" s="83">
        <f>SUM(D17:D20)</f>
        <v>26</v>
      </c>
      <c r="E21" s="83">
        <f t="shared" ref="E21:M21" si="2">SUM(E17:E20)</f>
        <v>10</v>
      </c>
      <c r="F21" s="83">
        <f t="shared" si="2"/>
        <v>30</v>
      </c>
      <c r="G21" s="83">
        <f t="shared" si="2"/>
        <v>72</v>
      </c>
      <c r="H21" s="83">
        <f t="shared" si="2"/>
        <v>44</v>
      </c>
      <c r="I21" s="83">
        <f t="shared" si="2"/>
        <v>63</v>
      </c>
      <c r="J21" s="83">
        <f t="shared" si="2"/>
        <v>0</v>
      </c>
      <c r="K21" s="83">
        <f t="shared" si="2"/>
        <v>0</v>
      </c>
      <c r="L21" s="83">
        <f t="shared" si="2"/>
        <v>5</v>
      </c>
      <c r="M21" s="84">
        <f t="shared" si="2"/>
        <v>0</v>
      </c>
    </row>
    <row r="22" spans="1:13" s="2" customFormat="1" ht="12" x14ac:dyDescent="0.2">
      <c r="A22" s="20" t="s">
        <v>28</v>
      </c>
      <c r="B22" s="37"/>
      <c r="C22" s="22"/>
      <c r="D22" s="18"/>
      <c r="E22" s="18"/>
      <c r="F22" s="18"/>
      <c r="G22" s="18"/>
      <c r="H22" s="18"/>
      <c r="I22" s="37"/>
      <c r="J22" s="37"/>
      <c r="K22" s="37"/>
      <c r="L22" s="37"/>
      <c r="M22" s="39"/>
    </row>
    <row r="23" spans="1:13" s="2" customFormat="1" x14ac:dyDescent="0.2">
      <c r="A23" s="26" t="s">
        <v>29</v>
      </c>
      <c r="B23" s="18">
        <f>SUM(E23:G23)</f>
        <v>79</v>
      </c>
      <c r="C23" s="19">
        <f t="shared" ref="C23:C39" si="3">(B23/$B$40)*1000</f>
        <v>1.0495967688362762</v>
      </c>
      <c r="D23" s="40">
        <v>19</v>
      </c>
      <c r="E23" s="40">
        <v>9</v>
      </c>
      <c r="F23" s="40">
        <v>30</v>
      </c>
      <c r="G23" s="40">
        <v>40</v>
      </c>
      <c r="H23" s="40">
        <v>34</v>
      </c>
      <c r="I23" s="40">
        <v>45</v>
      </c>
      <c r="J23" s="40"/>
      <c r="K23" s="40"/>
      <c r="L23" s="40"/>
      <c r="M23" s="48"/>
    </row>
    <row r="24" spans="1:13" s="2" customFormat="1" x14ac:dyDescent="0.2">
      <c r="A24" s="26" t="s">
        <v>30</v>
      </c>
      <c r="B24" s="18">
        <f t="shared" ref="B24:B39" si="4">SUM(E24:G24)</f>
        <v>35</v>
      </c>
      <c r="C24" s="19">
        <f t="shared" si="3"/>
        <v>0.46501122669961603</v>
      </c>
      <c r="D24" s="41">
        <v>20</v>
      </c>
      <c r="E24" s="54">
        <v>5</v>
      </c>
      <c r="F24" s="54">
        <v>9</v>
      </c>
      <c r="G24" s="41">
        <v>21</v>
      </c>
      <c r="H24" s="41">
        <v>6</v>
      </c>
      <c r="I24" s="41">
        <v>29</v>
      </c>
      <c r="J24" s="41"/>
      <c r="K24" s="41"/>
      <c r="L24" s="41"/>
      <c r="M24" s="49"/>
    </row>
    <row r="25" spans="1:13" s="2" customFormat="1" x14ac:dyDescent="0.2">
      <c r="A25" s="26" t="s">
        <v>31</v>
      </c>
      <c r="B25" s="18">
        <f t="shared" si="4"/>
        <v>3</v>
      </c>
      <c r="C25" s="19">
        <f t="shared" si="3"/>
        <v>3.9858105145681375E-2</v>
      </c>
      <c r="D25" s="41"/>
      <c r="E25" s="54"/>
      <c r="F25" s="54"/>
      <c r="G25" s="41">
        <v>3</v>
      </c>
      <c r="H25" s="41">
        <v>2</v>
      </c>
      <c r="I25" s="41">
        <v>1</v>
      </c>
      <c r="J25" s="41"/>
      <c r="K25" s="41"/>
      <c r="L25" s="41"/>
      <c r="M25" s="49"/>
    </row>
    <row r="26" spans="1:13" s="2" customFormat="1" x14ac:dyDescent="0.2">
      <c r="A26" s="26" t="s">
        <v>32</v>
      </c>
      <c r="B26" s="18">
        <f t="shared" si="4"/>
        <v>0</v>
      </c>
      <c r="C26" s="19">
        <f t="shared" si="3"/>
        <v>0</v>
      </c>
      <c r="D26" s="41"/>
      <c r="E26" s="54"/>
      <c r="F26" s="54"/>
      <c r="G26" s="41"/>
      <c r="H26" s="41"/>
      <c r="I26" s="41"/>
      <c r="J26" s="41"/>
      <c r="K26" s="41"/>
      <c r="L26" s="41"/>
      <c r="M26" s="49"/>
    </row>
    <row r="27" spans="1:13" s="2" customFormat="1" x14ac:dyDescent="0.2">
      <c r="A27" s="26" t="s">
        <v>33</v>
      </c>
      <c r="B27" s="18">
        <f t="shared" si="4"/>
        <v>0</v>
      </c>
      <c r="C27" s="19">
        <f t="shared" si="3"/>
        <v>0</v>
      </c>
      <c r="D27" s="41"/>
      <c r="E27" s="54"/>
      <c r="F27" s="54"/>
      <c r="G27" s="41"/>
      <c r="H27" s="41"/>
      <c r="I27" s="41"/>
      <c r="J27" s="41"/>
      <c r="K27" s="41"/>
      <c r="L27" s="41"/>
      <c r="M27" s="49"/>
    </row>
    <row r="28" spans="1:13" s="2" customFormat="1" x14ac:dyDescent="0.2">
      <c r="A28" s="26" t="s">
        <v>34</v>
      </c>
      <c r="B28" s="18">
        <f t="shared" si="4"/>
        <v>2</v>
      </c>
      <c r="C28" s="19">
        <f t="shared" si="3"/>
        <v>2.6572070097120915E-2</v>
      </c>
      <c r="D28" s="41"/>
      <c r="E28" s="54"/>
      <c r="F28" s="54"/>
      <c r="G28" s="41">
        <v>2</v>
      </c>
      <c r="H28" s="41"/>
      <c r="I28" s="41">
        <v>2</v>
      </c>
      <c r="J28" s="41"/>
      <c r="K28" s="41"/>
      <c r="L28" s="41"/>
      <c r="M28" s="49"/>
    </row>
    <row r="29" spans="1:13" s="2" customFormat="1" x14ac:dyDescent="0.2">
      <c r="A29" s="26" t="s">
        <v>35</v>
      </c>
      <c r="B29" s="18">
        <f t="shared" si="4"/>
        <v>8</v>
      </c>
      <c r="C29" s="19">
        <f t="shared" si="3"/>
        <v>0.10628828038848366</v>
      </c>
      <c r="D29" s="41"/>
      <c r="E29" s="54"/>
      <c r="F29" s="54">
        <v>4</v>
      </c>
      <c r="G29" s="41">
        <v>4</v>
      </c>
      <c r="H29" s="41">
        <v>4</v>
      </c>
      <c r="I29" s="41">
        <v>3</v>
      </c>
      <c r="J29" s="41"/>
      <c r="K29" s="41"/>
      <c r="L29" s="41">
        <v>1</v>
      </c>
      <c r="M29" s="49"/>
    </row>
    <row r="30" spans="1:13" s="2" customFormat="1" x14ac:dyDescent="0.2">
      <c r="A30" s="26" t="s">
        <v>36</v>
      </c>
      <c r="B30" s="18">
        <f t="shared" si="4"/>
        <v>0</v>
      </c>
      <c r="C30" s="19">
        <f t="shared" si="3"/>
        <v>0</v>
      </c>
      <c r="D30" s="41"/>
      <c r="E30" s="54"/>
      <c r="F30" s="54"/>
      <c r="G30" s="41"/>
      <c r="H30" s="41"/>
      <c r="I30" s="41"/>
      <c r="J30" s="41"/>
      <c r="K30" s="41"/>
      <c r="L30" s="41"/>
      <c r="M30" s="49"/>
    </row>
    <row r="31" spans="1:13" s="2" customFormat="1" x14ac:dyDescent="0.2">
      <c r="A31" s="26" t="s">
        <v>37</v>
      </c>
      <c r="B31" s="18">
        <f t="shared" si="4"/>
        <v>2</v>
      </c>
      <c r="C31" s="19">
        <f t="shared" si="3"/>
        <v>2.6572070097120915E-2</v>
      </c>
      <c r="D31" s="41">
        <v>1</v>
      </c>
      <c r="E31" s="54"/>
      <c r="F31" s="54"/>
      <c r="G31" s="41">
        <v>2</v>
      </c>
      <c r="H31" s="41">
        <v>1</v>
      </c>
      <c r="I31" s="41"/>
      <c r="J31" s="41"/>
      <c r="K31" s="41"/>
      <c r="L31" s="41">
        <v>1</v>
      </c>
      <c r="M31" s="49"/>
    </row>
    <row r="32" spans="1:13" s="2" customFormat="1" x14ac:dyDescent="0.2">
      <c r="A32" s="26" t="s">
        <v>38</v>
      </c>
      <c r="B32" s="18">
        <f t="shared" si="4"/>
        <v>52</v>
      </c>
      <c r="C32" s="19">
        <f t="shared" si="3"/>
        <v>0.69087382252514384</v>
      </c>
      <c r="D32" s="41">
        <v>17</v>
      </c>
      <c r="E32" s="54">
        <v>4</v>
      </c>
      <c r="F32" s="54">
        <v>14</v>
      </c>
      <c r="G32" s="41">
        <v>34</v>
      </c>
      <c r="H32" s="41">
        <v>35</v>
      </c>
      <c r="I32" s="41">
        <v>15</v>
      </c>
      <c r="J32" s="41"/>
      <c r="K32" s="41">
        <v>1</v>
      </c>
      <c r="L32" s="41">
        <v>1</v>
      </c>
      <c r="M32" s="49"/>
    </row>
    <row r="33" spans="1:13" s="2" customFormat="1" x14ac:dyDescent="0.2">
      <c r="A33" s="23" t="s">
        <v>18</v>
      </c>
      <c r="B33" s="18">
        <f t="shared" si="4"/>
        <v>0</v>
      </c>
      <c r="C33" s="19">
        <f>(B33/$B$40)*1000</f>
        <v>0</v>
      </c>
      <c r="D33" s="41"/>
      <c r="E33" s="54"/>
      <c r="F33" s="54"/>
      <c r="G33" s="41"/>
      <c r="H33" s="41"/>
      <c r="I33" s="41"/>
      <c r="J33" s="41"/>
      <c r="K33" s="41"/>
      <c r="L33" s="41"/>
      <c r="M33" s="49"/>
    </row>
    <row r="34" spans="1:13" s="2" customFormat="1" x14ac:dyDescent="0.2">
      <c r="A34" s="26" t="s">
        <v>39</v>
      </c>
      <c r="B34" s="18">
        <f t="shared" si="4"/>
        <v>112</v>
      </c>
      <c r="C34" s="19">
        <f t="shared" si="3"/>
        <v>1.4880359254387714</v>
      </c>
      <c r="D34" s="41">
        <v>53</v>
      </c>
      <c r="E34" s="54">
        <v>10</v>
      </c>
      <c r="F34" s="54">
        <v>38</v>
      </c>
      <c r="G34" s="43">
        <v>64</v>
      </c>
      <c r="H34" s="41">
        <v>59</v>
      </c>
      <c r="I34" s="41">
        <v>53</v>
      </c>
      <c r="J34" s="41"/>
      <c r="K34" s="41"/>
      <c r="L34" s="41"/>
      <c r="M34" s="49"/>
    </row>
    <row r="35" spans="1:13" s="2" customFormat="1" x14ac:dyDescent="0.2">
      <c r="A35" s="26" t="s">
        <v>40</v>
      </c>
      <c r="B35" s="18">
        <f t="shared" si="4"/>
        <v>0</v>
      </c>
      <c r="C35" s="19">
        <f t="shared" si="3"/>
        <v>0</v>
      </c>
      <c r="D35" s="41"/>
      <c r="E35" s="54"/>
      <c r="F35" s="54"/>
      <c r="G35" s="43"/>
      <c r="H35" s="41"/>
      <c r="I35" s="41"/>
      <c r="J35" s="41"/>
      <c r="K35" s="41"/>
      <c r="L35" s="41"/>
      <c r="M35" s="49"/>
    </row>
    <row r="36" spans="1:13" s="2" customFormat="1" x14ac:dyDescent="0.2">
      <c r="A36" s="26" t="s">
        <v>41</v>
      </c>
      <c r="B36" s="18">
        <f t="shared" si="4"/>
        <v>0</v>
      </c>
      <c r="C36" s="19">
        <f t="shared" si="3"/>
        <v>0</v>
      </c>
      <c r="D36" s="41"/>
      <c r="E36" s="54"/>
      <c r="F36" s="54"/>
      <c r="G36" s="43"/>
      <c r="H36" s="41"/>
      <c r="I36" s="41"/>
      <c r="J36" s="41"/>
      <c r="K36" s="41"/>
      <c r="L36" s="41"/>
      <c r="M36" s="49"/>
    </row>
    <row r="37" spans="1:13" s="2" customFormat="1" x14ac:dyDescent="0.2">
      <c r="A37" s="26" t="s">
        <v>42</v>
      </c>
      <c r="B37" s="18">
        <f t="shared" si="4"/>
        <v>6</v>
      </c>
      <c r="C37" s="19">
        <f t="shared" si="3"/>
        <v>7.9716210291362749E-2</v>
      </c>
      <c r="D37" s="41">
        <v>1</v>
      </c>
      <c r="E37" s="54"/>
      <c r="F37" s="54"/>
      <c r="G37" s="43">
        <v>6</v>
      </c>
      <c r="H37" s="41">
        <v>3</v>
      </c>
      <c r="I37" s="41">
        <v>2</v>
      </c>
      <c r="J37" s="41"/>
      <c r="K37" s="41"/>
      <c r="L37" s="41">
        <v>1</v>
      </c>
      <c r="M37" s="49"/>
    </row>
    <row r="38" spans="1:13" s="2" customFormat="1" x14ac:dyDescent="0.2">
      <c r="A38" s="26" t="s">
        <v>43</v>
      </c>
      <c r="B38" s="18">
        <f t="shared" si="4"/>
        <v>17</v>
      </c>
      <c r="C38" s="19">
        <f t="shared" si="3"/>
        <v>0.22586259582552778</v>
      </c>
      <c r="D38" s="41">
        <v>2</v>
      </c>
      <c r="E38" s="54">
        <v>4</v>
      </c>
      <c r="F38" s="54">
        <v>3</v>
      </c>
      <c r="G38" s="43">
        <v>10</v>
      </c>
      <c r="H38" s="41">
        <v>6</v>
      </c>
      <c r="I38" s="41">
        <v>11</v>
      </c>
      <c r="J38" s="41"/>
      <c r="K38" s="41"/>
      <c r="L38" s="41"/>
      <c r="M38" s="49"/>
    </row>
    <row r="39" spans="1:13" s="2" customFormat="1" x14ac:dyDescent="0.2">
      <c r="A39" s="26" t="s">
        <v>44</v>
      </c>
      <c r="B39" s="18">
        <f t="shared" si="4"/>
        <v>13</v>
      </c>
      <c r="C39" s="19">
        <f t="shared" si="3"/>
        <v>0.17271845563128596</v>
      </c>
      <c r="D39" s="41">
        <v>2</v>
      </c>
      <c r="E39" s="54">
        <v>1</v>
      </c>
      <c r="F39" s="54">
        <v>6</v>
      </c>
      <c r="G39" s="41">
        <v>6</v>
      </c>
      <c r="H39" s="41">
        <v>2</v>
      </c>
      <c r="I39" s="41">
        <v>11</v>
      </c>
      <c r="J39" s="41"/>
      <c r="K39" s="41"/>
      <c r="L39" s="41"/>
      <c r="M39" s="50"/>
    </row>
    <row r="40" spans="1:13" s="3" customFormat="1" ht="12" x14ac:dyDescent="0.2">
      <c r="A40" s="27" t="s">
        <v>52</v>
      </c>
      <c r="B40" s="28">
        <f>SUM(E40:G40)</f>
        <v>75267</v>
      </c>
      <c r="C40" s="29"/>
      <c r="D40" s="28">
        <v>36596</v>
      </c>
      <c r="E40" s="28">
        <v>31335</v>
      </c>
      <c r="F40" s="28">
        <v>21674</v>
      </c>
      <c r="G40" s="28">
        <v>22258</v>
      </c>
      <c r="H40" s="28">
        <v>58117</v>
      </c>
      <c r="I40" s="28">
        <v>12669</v>
      </c>
      <c r="J40" s="28">
        <v>380</v>
      </c>
      <c r="K40" s="28">
        <v>4101</v>
      </c>
      <c r="L40" s="28"/>
      <c r="M40" s="30">
        <v>3167</v>
      </c>
    </row>
    <row r="41" spans="1:13" ht="12.75" customHeight="1" x14ac:dyDescent="0.2">
      <c r="A41" s="85" t="s">
        <v>53</v>
      </c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7"/>
    </row>
    <row r="42" spans="1:13" ht="12.75" customHeight="1" x14ac:dyDescent="0.2">
      <c r="A42" s="88"/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90"/>
    </row>
    <row r="43" spans="1:13" ht="12.75" customHeight="1" x14ac:dyDescent="0.2">
      <c r="A43" s="91"/>
      <c r="B43" s="92"/>
      <c r="C43" s="92"/>
      <c r="D43" s="92"/>
      <c r="E43" s="92"/>
      <c r="F43" s="92"/>
      <c r="G43" s="92"/>
      <c r="H43" s="92"/>
      <c r="I43" s="92"/>
      <c r="J43" s="92"/>
      <c r="K43" s="92"/>
      <c r="L43" s="92"/>
      <c r="M43" s="93"/>
    </row>
  </sheetData>
  <mergeCells count="3">
    <mergeCell ref="A41:M43"/>
    <mergeCell ref="A1:M2"/>
    <mergeCell ref="A3:M4"/>
  </mergeCells>
  <phoneticPr fontId="5" type="noConversion"/>
  <conditionalFormatting sqref="D11:G14 I11:M14 I23:M39 D24:G39 D23 G23">
    <cfRule type="cellIs" dxfId="203" priority="6" stopIfTrue="1" operator="equal">
      <formula>0</formula>
    </cfRule>
  </conditionalFormatting>
  <conditionalFormatting sqref="H23:H39">
    <cfRule type="cellIs" dxfId="202" priority="5" stopIfTrue="1" operator="equal">
      <formula>0</formula>
    </cfRule>
  </conditionalFormatting>
  <conditionalFormatting sqref="D17:D20 F17:F20 H17:H20 J17:J20 L17:L20">
    <cfRule type="cellIs" dxfId="201" priority="4" stopIfTrue="1" operator="equal">
      <formula>0</formula>
    </cfRule>
  </conditionalFormatting>
  <conditionalFormatting sqref="E17:E20 G17:G20 I17:I20 K17:K20">
    <cfRule type="cellIs" dxfId="200" priority="3" stopIfTrue="1" operator="equal">
      <formula>0</formula>
    </cfRule>
  </conditionalFormatting>
  <conditionalFormatting sqref="E23:F23">
    <cfRule type="cellIs" dxfId="199" priority="2" stopIfTrue="1" operator="equal">
      <formula>0</formula>
    </cfRule>
  </conditionalFormatting>
  <conditionalFormatting sqref="M17:M20">
    <cfRule type="cellIs" dxfId="198" priority="1" stopIfTrue="1" operator="equal">
      <formula>0</formula>
    </cfRule>
  </conditionalFormatting>
  <printOptions gridLines="1"/>
  <pageMargins left="0.75" right="0.75" top="1" bottom="1" header="0.5" footer="0.5"/>
  <pageSetup scale="88" orientation="landscape" r:id="rId1"/>
  <headerFooter alignWithMargins="0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1">
    <pageSetUpPr fitToPage="1"/>
  </sheetPr>
  <dimension ref="A1:M43"/>
  <sheetViews>
    <sheetView topLeftCell="A4" workbookViewId="0">
      <selection activeCell="N1" sqref="N1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7" width="5.42578125" customWidth="1"/>
    <col min="8" max="8" width="5.42578125" bestFit="1" customWidth="1"/>
    <col min="9" max="9" width="5.42578125" customWidth="1"/>
    <col min="10" max="10" width="8.5703125" bestFit="1" customWidth="1"/>
    <col min="11" max="11" width="6" bestFit="1" customWidth="1"/>
    <col min="12" max="12" width="8.42578125" bestFit="1" customWidth="1"/>
    <col min="13" max="13" width="7.5703125" bestFit="1" customWidth="1"/>
  </cols>
  <sheetData>
    <row r="1" spans="1:13" ht="12.75" customHeight="1" x14ac:dyDescent="0.2">
      <c r="A1" s="94" t="s">
        <v>105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</row>
    <row r="2" spans="1:13" s="1" customFormat="1" ht="12.75" customHeight="1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</row>
    <row r="3" spans="1:13" s="4" customFormat="1" ht="15.75" customHeight="1" x14ac:dyDescent="0.2">
      <c r="A3" s="96" t="s">
        <v>47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8"/>
    </row>
    <row r="4" spans="1:13" s="4" customFormat="1" ht="15.75" customHeight="1" x14ac:dyDescent="0.2">
      <c r="A4" s="99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1"/>
    </row>
    <row r="5" spans="1:13" s="4" customFormat="1" ht="11.25" customHeight="1" x14ac:dyDescent="0.2">
      <c r="A5" s="8"/>
      <c r="B5" s="9"/>
      <c r="C5" s="9" t="s">
        <v>0</v>
      </c>
      <c r="D5" s="9"/>
      <c r="E5" s="9"/>
      <c r="F5" s="9"/>
      <c r="G5" s="9"/>
      <c r="H5" s="9"/>
      <c r="I5" s="9"/>
      <c r="J5" s="9" t="s">
        <v>1</v>
      </c>
      <c r="K5" s="9"/>
      <c r="L5" s="9"/>
      <c r="M5" s="10"/>
    </row>
    <row r="6" spans="1:13" s="4" customFormat="1" ht="11.25" customHeight="1" x14ac:dyDescent="0.2">
      <c r="A6" s="8"/>
      <c r="B6" s="9" t="s">
        <v>2</v>
      </c>
      <c r="C6" s="11" t="s">
        <v>49</v>
      </c>
      <c r="D6" s="9"/>
      <c r="E6" s="9" t="s">
        <v>3</v>
      </c>
      <c r="F6" s="9" t="s">
        <v>3</v>
      </c>
      <c r="G6" s="9" t="s">
        <v>3</v>
      </c>
      <c r="H6" s="9"/>
      <c r="I6" s="9"/>
      <c r="J6" s="9" t="s">
        <v>4</v>
      </c>
      <c r="K6" s="9" t="s">
        <v>5</v>
      </c>
      <c r="L6" s="9"/>
      <c r="M6" s="10"/>
    </row>
    <row r="7" spans="1:13" s="5" customFormat="1" ht="12" x14ac:dyDescent="0.2">
      <c r="A7" s="12"/>
      <c r="B7" s="13" t="s">
        <v>48</v>
      </c>
      <c r="C7" s="13" t="s">
        <v>6</v>
      </c>
      <c r="D7" s="14" t="s">
        <v>45</v>
      </c>
      <c r="E7" s="15" t="s">
        <v>51</v>
      </c>
      <c r="F7" s="14" t="s">
        <v>7</v>
      </c>
      <c r="G7" s="14" t="s">
        <v>8</v>
      </c>
      <c r="H7" s="14" t="s">
        <v>9</v>
      </c>
      <c r="I7" s="14" t="s">
        <v>10</v>
      </c>
      <c r="J7" s="14" t="s">
        <v>11</v>
      </c>
      <c r="K7" s="14" t="s">
        <v>12</v>
      </c>
      <c r="L7" s="14" t="s">
        <v>13</v>
      </c>
      <c r="M7" s="16" t="s">
        <v>14</v>
      </c>
    </row>
    <row r="8" spans="1:13" s="5" customFormat="1" ht="12" x14ac:dyDescent="0.2">
      <c r="A8" s="17" t="s">
        <v>46</v>
      </c>
      <c r="B8" s="77">
        <f>(SUM(B23:B39))+B15+B21</f>
        <v>9</v>
      </c>
      <c r="C8" s="78">
        <f>(B8/$B$40)*1000</f>
        <v>4.8674959437533802</v>
      </c>
      <c r="D8" s="77">
        <f t="shared" ref="D8:M8" si="0">(SUM(D23:D39))+D15+D21</f>
        <v>6</v>
      </c>
      <c r="E8" s="77">
        <f t="shared" si="0"/>
        <v>0</v>
      </c>
      <c r="F8" s="77">
        <f t="shared" si="0"/>
        <v>5</v>
      </c>
      <c r="G8" s="77">
        <f t="shared" si="0"/>
        <v>4</v>
      </c>
      <c r="H8" s="77">
        <f t="shared" si="0"/>
        <v>9</v>
      </c>
      <c r="I8" s="77">
        <f t="shared" si="0"/>
        <v>0</v>
      </c>
      <c r="J8" s="77">
        <f t="shared" si="0"/>
        <v>0</v>
      </c>
      <c r="K8" s="77">
        <f t="shared" si="0"/>
        <v>0</v>
      </c>
      <c r="L8" s="77">
        <f t="shared" si="0"/>
        <v>0</v>
      </c>
      <c r="M8" s="79">
        <f t="shared" si="0"/>
        <v>0</v>
      </c>
    </row>
    <row r="9" spans="1:13" s="5" customFormat="1" ht="12" x14ac:dyDescent="0.2">
      <c r="A9" s="17"/>
      <c r="B9" s="18"/>
      <c r="C9" s="19"/>
      <c r="D9" s="18"/>
      <c r="E9" s="18"/>
      <c r="F9" s="18"/>
      <c r="G9" s="18"/>
      <c r="H9" s="18"/>
      <c r="I9" s="18"/>
      <c r="J9" s="18"/>
      <c r="K9" s="18"/>
      <c r="L9" s="18"/>
      <c r="M9" s="38"/>
    </row>
    <row r="10" spans="1:13" s="2" customFormat="1" ht="12" x14ac:dyDescent="0.2">
      <c r="A10" s="20" t="s">
        <v>15</v>
      </c>
      <c r="B10" s="21"/>
      <c r="C10" s="22"/>
      <c r="D10" s="37"/>
      <c r="E10" s="18"/>
      <c r="F10" s="18"/>
      <c r="G10" s="18"/>
      <c r="H10" s="37"/>
      <c r="I10" s="37"/>
      <c r="J10" s="37"/>
      <c r="K10" s="37"/>
      <c r="L10" s="37"/>
      <c r="M10" s="39"/>
    </row>
    <row r="11" spans="1:13" s="2" customFormat="1" x14ac:dyDescent="0.2">
      <c r="A11" s="23" t="s">
        <v>16</v>
      </c>
      <c r="B11" s="18">
        <f>SUM(E11:G11)</f>
        <v>1</v>
      </c>
      <c r="C11" s="19">
        <f>(B11/$B$40)*1000</f>
        <v>0.54083288263926454</v>
      </c>
      <c r="D11" s="40">
        <v>1</v>
      </c>
      <c r="E11" s="40"/>
      <c r="F11" s="40"/>
      <c r="G11" s="40">
        <v>1</v>
      </c>
      <c r="H11" s="40">
        <v>1</v>
      </c>
      <c r="I11" s="53"/>
      <c r="J11" s="53"/>
      <c r="K11" s="53"/>
      <c r="L11" s="53"/>
      <c r="M11" s="51"/>
    </row>
    <row r="12" spans="1:13" s="2" customFormat="1" x14ac:dyDescent="0.2">
      <c r="A12" s="23" t="s">
        <v>17</v>
      </c>
      <c r="B12" s="18">
        <f>SUM(E12:G12)</f>
        <v>0</v>
      </c>
      <c r="C12" s="19">
        <f>(B12/$B$40)*1000</f>
        <v>0</v>
      </c>
      <c r="D12" s="41"/>
      <c r="E12" s="41"/>
      <c r="F12" s="41"/>
      <c r="G12" s="41"/>
      <c r="H12" s="41"/>
      <c r="I12" s="54"/>
      <c r="J12" s="54"/>
      <c r="K12" s="54"/>
      <c r="L12" s="54"/>
      <c r="M12" s="52"/>
    </row>
    <row r="13" spans="1:13" s="2" customFormat="1" x14ac:dyDescent="0.2">
      <c r="A13" s="23" t="s">
        <v>19</v>
      </c>
      <c r="B13" s="18">
        <f>SUM(E13:G13)</f>
        <v>0</v>
      </c>
      <c r="C13" s="19">
        <f>(B13/$B$40)*1000</f>
        <v>0</v>
      </c>
      <c r="D13" s="41"/>
      <c r="E13" s="41"/>
      <c r="F13" s="41"/>
      <c r="G13" s="41"/>
      <c r="H13" s="41"/>
      <c r="I13" s="54"/>
      <c r="J13" s="54"/>
      <c r="K13" s="54"/>
      <c r="L13" s="54"/>
      <c r="M13" s="52"/>
    </row>
    <row r="14" spans="1:13" s="2" customFormat="1" x14ac:dyDescent="0.2">
      <c r="A14" s="23" t="s">
        <v>20</v>
      </c>
      <c r="B14" s="18">
        <f>SUM(E14:G14)</f>
        <v>0</v>
      </c>
      <c r="C14" s="19">
        <f>(B14/$B$40)*1000</f>
        <v>0</v>
      </c>
      <c r="D14" s="41"/>
      <c r="E14" s="41"/>
      <c r="F14" s="41"/>
      <c r="G14" s="41"/>
      <c r="H14" s="41"/>
      <c r="I14" s="54"/>
      <c r="J14" s="54"/>
      <c r="K14" s="54"/>
      <c r="L14" s="54"/>
      <c r="M14" s="52"/>
    </row>
    <row r="15" spans="1:13" s="6" customFormat="1" ht="12" x14ac:dyDescent="0.2">
      <c r="A15" s="80" t="s">
        <v>21</v>
      </c>
      <c r="B15" s="83">
        <f>SUM(B11:B14)</f>
        <v>1</v>
      </c>
      <c r="C15" s="78">
        <f>(B15/B40)*1000</f>
        <v>0.54083288263926454</v>
      </c>
      <c r="D15" s="83">
        <f t="shared" ref="D15:M15" si="1">SUM(D11:D14)</f>
        <v>1</v>
      </c>
      <c r="E15" s="83">
        <f t="shared" si="1"/>
        <v>0</v>
      </c>
      <c r="F15" s="83">
        <f t="shared" si="1"/>
        <v>0</v>
      </c>
      <c r="G15" s="83">
        <f t="shared" si="1"/>
        <v>1</v>
      </c>
      <c r="H15" s="83">
        <f t="shared" si="1"/>
        <v>1</v>
      </c>
      <c r="I15" s="83">
        <f t="shared" si="1"/>
        <v>0</v>
      </c>
      <c r="J15" s="83">
        <f t="shared" si="1"/>
        <v>0</v>
      </c>
      <c r="K15" s="83">
        <f t="shared" si="1"/>
        <v>0</v>
      </c>
      <c r="L15" s="83">
        <f t="shared" si="1"/>
        <v>0</v>
      </c>
      <c r="M15" s="84">
        <f t="shared" si="1"/>
        <v>0</v>
      </c>
    </row>
    <row r="16" spans="1:13" s="6" customFormat="1" ht="12" x14ac:dyDescent="0.2">
      <c r="A16" s="24" t="s">
        <v>22</v>
      </c>
      <c r="B16" s="36"/>
      <c r="C16" s="25"/>
      <c r="D16" s="36"/>
      <c r="E16" s="36"/>
      <c r="F16" s="36"/>
      <c r="G16" s="36"/>
      <c r="H16" s="36"/>
      <c r="I16" s="36"/>
      <c r="J16" s="36"/>
      <c r="K16" s="36"/>
      <c r="L16" s="36"/>
      <c r="M16" s="42"/>
    </row>
    <row r="17" spans="1:13" s="2" customFormat="1" x14ac:dyDescent="0.2">
      <c r="A17" s="23" t="s">
        <v>23</v>
      </c>
      <c r="B17" s="18">
        <f>SUM(E17:G17)</f>
        <v>0</v>
      </c>
      <c r="C17" s="19">
        <f>(B17/$B$40)*1000</f>
        <v>0</v>
      </c>
      <c r="D17" s="41"/>
      <c r="E17" s="41"/>
      <c r="F17" s="41"/>
      <c r="G17" s="41"/>
      <c r="H17" s="41"/>
      <c r="I17" s="41"/>
      <c r="J17" s="41"/>
      <c r="K17" s="41"/>
      <c r="L17" s="41"/>
      <c r="M17" s="49"/>
    </row>
    <row r="18" spans="1:13" s="2" customFormat="1" x14ac:dyDescent="0.2">
      <c r="A18" s="23" t="s">
        <v>24</v>
      </c>
      <c r="B18" s="18">
        <f>SUM(E18:G18)</f>
        <v>0</v>
      </c>
      <c r="C18" s="19">
        <f>(B18/$B$40)*1000</f>
        <v>0</v>
      </c>
      <c r="D18" s="41"/>
      <c r="E18" s="41"/>
      <c r="F18" s="41"/>
      <c r="G18" s="41"/>
      <c r="H18" s="41"/>
      <c r="I18" s="41"/>
      <c r="J18" s="41"/>
      <c r="K18" s="41"/>
      <c r="L18" s="41"/>
      <c r="M18" s="49"/>
    </row>
    <row r="19" spans="1:13" s="2" customFormat="1" x14ac:dyDescent="0.2">
      <c r="A19" s="23" t="s">
        <v>25</v>
      </c>
      <c r="B19" s="18">
        <f>SUM(E19:G19)</f>
        <v>5</v>
      </c>
      <c r="C19" s="19">
        <f>(B19/$B$40)*1000</f>
        <v>2.7041644131963225</v>
      </c>
      <c r="D19" s="41">
        <v>4</v>
      </c>
      <c r="E19" s="41"/>
      <c r="F19" s="41">
        <v>4</v>
      </c>
      <c r="G19" s="41">
        <v>1</v>
      </c>
      <c r="H19" s="41">
        <v>5</v>
      </c>
      <c r="I19" s="41"/>
      <c r="J19" s="41"/>
      <c r="K19" s="41"/>
      <c r="L19" s="41"/>
      <c r="M19" s="49"/>
    </row>
    <row r="20" spans="1:13" s="2" customFormat="1" x14ac:dyDescent="0.2">
      <c r="A20" s="23" t="s">
        <v>26</v>
      </c>
      <c r="B20" s="18">
        <f>SUM(E20:G20)</f>
        <v>0</v>
      </c>
      <c r="C20" s="19">
        <f>(B20/$B$40)*1000</f>
        <v>0</v>
      </c>
      <c r="D20" s="41"/>
      <c r="E20" s="41"/>
      <c r="F20" s="41"/>
      <c r="G20" s="41"/>
      <c r="H20" s="41"/>
      <c r="I20" s="41"/>
      <c r="J20" s="41"/>
      <c r="K20" s="41"/>
      <c r="L20" s="41"/>
      <c r="M20" s="49"/>
    </row>
    <row r="21" spans="1:13" s="2" customFormat="1" ht="12" x14ac:dyDescent="0.2">
      <c r="A21" s="80" t="s">
        <v>27</v>
      </c>
      <c r="B21" s="77">
        <f>SUM(B17:B20)</f>
        <v>5</v>
      </c>
      <c r="C21" s="78">
        <f>(B21/$B$40)*1000</f>
        <v>2.7041644131963225</v>
      </c>
      <c r="D21" s="83">
        <f>SUM(D17:D20)</f>
        <v>4</v>
      </c>
      <c r="E21" s="83">
        <f t="shared" ref="E21:M21" si="2">SUM(E17:E20)</f>
        <v>0</v>
      </c>
      <c r="F21" s="83">
        <f t="shared" si="2"/>
        <v>4</v>
      </c>
      <c r="G21" s="83">
        <f t="shared" si="2"/>
        <v>1</v>
      </c>
      <c r="H21" s="83">
        <f t="shared" si="2"/>
        <v>5</v>
      </c>
      <c r="I21" s="83">
        <f t="shared" si="2"/>
        <v>0</v>
      </c>
      <c r="J21" s="83">
        <f t="shared" si="2"/>
        <v>0</v>
      </c>
      <c r="K21" s="83">
        <f t="shared" si="2"/>
        <v>0</v>
      </c>
      <c r="L21" s="83">
        <f t="shared" si="2"/>
        <v>0</v>
      </c>
      <c r="M21" s="84">
        <f t="shared" si="2"/>
        <v>0</v>
      </c>
    </row>
    <row r="22" spans="1:13" s="2" customFormat="1" ht="12" x14ac:dyDescent="0.2">
      <c r="A22" s="20" t="s">
        <v>28</v>
      </c>
      <c r="B22" s="37"/>
      <c r="C22" s="22"/>
      <c r="D22" s="18"/>
      <c r="E22" s="18"/>
      <c r="F22" s="18"/>
      <c r="G22" s="18"/>
      <c r="H22" s="18"/>
      <c r="I22" s="37"/>
      <c r="J22" s="37"/>
      <c r="K22" s="37"/>
      <c r="L22" s="37"/>
      <c r="M22" s="39"/>
    </row>
    <row r="23" spans="1:13" s="2" customFormat="1" x14ac:dyDescent="0.2">
      <c r="A23" s="26" t="s">
        <v>29</v>
      </c>
      <c r="B23" s="18">
        <f>SUM(E23:G23)</f>
        <v>1</v>
      </c>
      <c r="C23" s="19">
        <f t="shared" ref="C23:C39" si="3">(B23/$B$40)*1000</f>
        <v>0.54083288263926454</v>
      </c>
      <c r="D23" s="40">
        <v>1</v>
      </c>
      <c r="E23" s="40"/>
      <c r="F23" s="40">
        <v>1</v>
      </c>
      <c r="G23" s="40"/>
      <c r="H23" s="40">
        <v>1</v>
      </c>
      <c r="I23" s="40"/>
      <c r="J23" s="40"/>
      <c r="K23" s="40"/>
      <c r="L23" s="40"/>
      <c r="M23" s="48"/>
    </row>
    <row r="24" spans="1:13" s="2" customFormat="1" x14ac:dyDescent="0.2">
      <c r="A24" s="26" t="s">
        <v>30</v>
      </c>
      <c r="B24" s="18">
        <f t="shared" ref="B24:B39" si="4">SUM(E24:G24)</f>
        <v>0</v>
      </c>
      <c r="C24" s="19">
        <f t="shared" si="3"/>
        <v>0</v>
      </c>
      <c r="D24" s="41"/>
      <c r="E24" s="54"/>
      <c r="F24" s="54"/>
      <c r="G24" s="41"/>
      <c r="H24" s="41"/>
      <c r="I24" s="41"/>
      <c r="J24" s="41"/>
      <c r="K24" s="41"/>
      <c r="L24" s="41"/>
      <c r="M24" s="49"/>
    </row>
    <row r="25" spans="1:13" s="2" customFormat="1" x14ac:dyDescent="0.2">
      <c r="A25" s="26" t="s">
        <v>31</v>
      </c>
      <c r="B25" s="18">
        <f t="shared" si="4"/>
        <v>0</v>
      </c>
      <c r="C25" s="19">
        <f t="shared" si="3"/>
        <v>0</v>
      </c>
      <c r="D25" s="41"/>
      <c r="E25" s="54"/>
      <c r="F25" s="54"/>
      <c r="G25" s="41"/>
      <c r="H25" s="41"/>
      <c r="I25" s="41"/>
      <c r="J25" s="41"/>
      <c r="K25" s="41"/>
      <c r="L25" s="41"/>
      <c r="M25" s="49"/>
    </row>
    <row r="26" spans="1:13" s="2" customFormat="1" x14ac:dyDescent="0.2">
      <c r="A26" s="26" t="s">
        <v>32</v>
      </c>
      <c r="B26" s="18">
        <f t="shared" si="4"/>
        <v>0</v>
      </c>
      <c r="C26" s="19">
        <f t="shared" si="3"/>
        <v>0</v>
      </c>
      <c r="D26" s="41"/>
      <c r="E26" s="54"/>
      <c r="F26" s="54"/>
      <c r="G26" s="41"/>
      <c r="H26" s="41"/>
      <c r="I26" s="41"/>
      <c r="J26" s="41"/>
      <c r="K26" s="41"/>
      <c r="L26" s="41"/>
      <c r="M26" s="49"/>
    </row>
    <row r="27" spans="1:13" s="2" customFormat="1" x14ac:dyDescent="0.2">
      <c r="A27" s="26" t="s">
        <v>33</v>
      </c>
      <c r="B27" s="18">
        <f t="shared" si="4"/>
        <v>0</v>
      </c>
      <c r="C27" s="19">
        <f t="shared" si="3"/>
        <v>0</v>
      </c>
      <c r="D27" s="41"/>
      <c r="E27" s="54"/>
      <c r="F27" s="54"/>
      <c r="G27" s="41"/>
      <c r="H27" s="41"/>
      <c r="I27" s="41"/>
      <c r="J27" s="41"/>
      <c r="K27" s="41"/>
      <c r="L27" s="41"/>
      <c r="M27" s="49"/>
    </row>
    <row r="28" spans="1:13" s="2" customFormat="1" x14ac:dyDescent="0.2">
      <c r="A28" s="26" t="s">
        <v>34</v>
      </c>
      <c r="B28" s="18">
        <f t="shared" si="4"/>
        <v>0</v>
      </c>
      <c r="C28" s="19">
        <f t="shared" si="3"/>
        <v>0</v>
      </c>
      <c r="D28" s="41"/>
      <c r="E28" s="54"/>
      <c r="F28" s="54"/>
      <c r="G28" s="41"/>
      <c r="H28" s="41"/>
      <c r="I28" s="41"/>
      <c r="J28" s="41"/>
      <c r="K28" s="41"/>
      <c r="L28" s="41"/>
      <c r="M28" s="49"/>
    </row>
    <row r="29" spans="1:13" s="2" customFormat="1" x14ac:dyDescent="0.2">
      <c r="A29" s="26" t="s">
        <v>35</v>
      </c>
      <c r="B29" s="18">
        <f t="shared" si="4"/>
        <v>0</v>
      </c>
      <c r="C29" s="19">
        <f t="shared" si="3"/>
        <v>0</v>
      </c>
      <c r="D29" s="41"/>
      <c r="E29" s="54"/>
      <c r="F29" s="54"/>
      <c r="G29" s="41"/>
      <c r="H29" s="41"/>
      <c r="I29" s="41"/>
      <c r="J29" s="41"/>
      <c r="K29" s="41"/>
      <c r="L29" s="41"/>
      <c r="M29" s="49"/>
    </row>
    <row r="30" spans="1:13" s="2" customFormat="1" x14ac:dyDescent="0.2">
      <c r="A30" s="26" t="s">
        <v>36</v>
      </c>
      <c r="B30" s="18">
        <f t="shared" si="4"/>
        <v>0</v>
      </c>
      <c r="C30" s="19">
        <f t="shared" si="3"/>
        <v>0</v>
      </c>
      <c r="D30" s="41"/>
      <c r="E30" s="54"/>
      <c r="F30" s="54"/>
      <c r="G30" s="41"/>
      <c r="H30" s="41"/>
      <c r="I30" s="41"/>
      <c r="J30" s="41"/>
      <c r="K30" s="41"/>
      <c r="L30" s="41"/>
      <c r="M30" s="49"/>
    </row>
    <row r="31" spans="1:13" s="2" customFormat="1" x14ac:dyDescent="0.2">
      <c r="A31" s="26" t="s">
        <v>37</v>
      </c>
      <c r="B31" s="18">
        <f t="shared" si="4"/>
        <v>0</v>
      </c>
      <c r="C31" s="19">
        <f t="shared" si="3"/>
        <v>0</v>
      </c>
      <c r="D31" s="41"/>
      <c r="E31" s="54"/>
      <c r="F31" s="54"/>
      <c r="G31" s="41"/>
      <c r="H31" s="41"/>
      <c r="I31" s="41"/>
      <c r="J31" s="41"/>
      <c r="K31" s="41"/>
      <c r="L31" s="41"/>
      <c r="M31" s="49"/>
    </row>
    <row r="32" spans="1:13" s="2" customFormat="1" x14ac:dyDescent="0.2">
      <c r="A32" s="26" t="s">
        <v>38</v>
      </c>
      <c r="B32" s="18">
        <f t="shared" si="4"/>
        <v>2</v>
      </c>
      <c r="C32" s="19">
        <f t="shared" si="3"/>
        <v>1.0816657652785291</v>
      </c>
      <c r="D32" s="41"/>
      <c r="E32" s="54"/>
      <c r="F32" s="54"/>
      <c r="G32" s="41">
        <v>2</v>
      </c>
      <c r="H32" s="41">
        <v>2</v>
      </c>
      <c r="I32" s="41"/>
      <c r="J32" s="41"/>
      <c r="K32" s="41"/>
      <c r="L32" s="41"/>
      <c r="M32" s="49"/>
    </row>
    <row r="33" spans="1:13" s="2" customFormat="1" x14ac:dyDescent="0.2">
      <c r="A33" s="23" t="s">
        <v>18</v>
      </c>
      <c r="B33" s="18">
        <f t="shared" si="4"/>
        <v>0</v>
      </c>
      <c r="C33" s="19">
        <f>(B33/$B$40)*1000</f>
        <v>0</v>
      </c>
      <c r="D33" s="41"/>
      <c r="E33" s="54"/>
      <c r="F33" s="54"/>
      <c r="G33" s="41"/>
      <c r="H33" s="41"/>
      <c r="I33" s="41"/>
      <c r="J33" s="41"/>
      <c r="K33" s="41"/>
      <c r="L33" s="41"/>
      <c r="M33" s="49"/>
    </row>
    <row r="34" spans="1:13" s="2" customFormat="1" x14ac:dyDescent="0.2">
      <c r="A34" s="26" t="s">
        <v>39</v>
      </c>
      <c r="B34" s="18">
        <f t="shared" si="4"/>
        <v>0</v>
      </c>
      <c r="C34" s="19">
        <f t="shared" si="3"/>
        <v>0</v>
      </c>
      <c r="D34" s="41"/>
      <c r="E34" s="54"/>
      <c r="F34" s="54"/>
      <c r="G34" s="43"/>
      <c r="H34" s="41"/>
      <c r="I34" s="41"/>
      <c r="J34" s="41"/>
      <c r="K34" s="41"/>
      <c r="L34" s="41"/>
      <c r="M34" s="49"/>
    </row>
    <row r="35" spans="1:13" s="2" customFormat="1" x14ac:dyDescent="0.2">
      <c r="A35" s="26" t="s">
        <v>40</v>
      </c>
      <c r="B35" s="18">
        <f t="shared" si="4"/>
        <v>0</v>
      </c>
      <c r="C35" s="19">
        <f t="shared" si="3"/>
        <v>0</v>
      </c>
      <c r="D35" s="41"/>
      <c r="E35" s="54"/>
      <c r="F35" s="54"/>
      <c r="G35" s="43"/>
      <c r="H35" s="41"/>
      <c r="I35" s="41"/>
      <c r="J35" s="41"/>
      <c r="K35" s="41"/>
      <c r="L35" s="41"/>
      <c r="M35" s="49"/>
    </row>
    <row r="36" spans="1:13" s="2" customFormat="1" x14ac:dyDescent="0.2">
      <c r="A36" s="26" t="s">
        <v>41</v>
      </c>
      <c r="B36" s="18">
        <f t="shared" si="4"/>
        <v>0</v>
      </c>
      <c r="C36" s="19">
        <f t="shared" si="3"/>
        <v>0</v>
      </c>
      <c r="D36" s="41"/>
      <c r="E36" s="54"/>
      <c r="F36" s="54"/>
      <c r="G36" s="43"/>
      <c r="H36" s="41"/>
      <c r="I36" s="41"/>
      <c r="J36" s="41"/>
      <c r="K36" s="41"/>
      <c r="L36" s="41"/>
      <c r="M36" s="49"/>
    </row>
    <row r="37" spans="1:13" s="2" customFormat="1" x14ac:dyDescent="0.2">
      <c r="A37" s="26" t="s">
        <v>42</v>
      </c>
      <c r="B37" s="18">
        <f t="shared" si="4"/>
        <v>0</v>
      </c>
      <c r="C37" s="19">
        <f t="shared" si="3"/>
        <v>0</v>
      </c>
      <c r="D37" s="41"/>
      <c r="E37" s="54"/>
      <c r="F37" s="54"/>
      <c r="G37" s="43"/>
      <c r="H37" s="41"/>
      <c r="I37" s="41"/>
      <c r="J37" s="41"/>
      <c r="K37" s="41"/>
      <c r="L37" s="41"/>
      <c r="M37" s="49"/>
    </row>
    <row r="38" spans="1:13" s="2" customFormat="1" x14ac:dyDescent="0.2">
      <c r="A38" s="26" t="s">
        <v>43</v>
      </c>
      <c r="B38" s="18">
        <f t="shared" si="4"/>
        <v>0</v>
      </c>
      <c r="C38" s="19">
        <f t="shared" si="3"/>
        <v>0</v>
      </c>
      <c r="D38" s="41"/>
      <c r="E38" s="54"/>
      <c r="F38" s="54"/>
      <c r="G38" s="43"/>
      <c r="H38" s="41"/>
      <c r="I38" s="41"/>
      <c r="J38" s="41"/>
      <c r="K38" s="41"/>
      <c r="L38" s="41"/>
      <c r="M38" s="49"/>
    </row>
    <row r="39" spans="1:13" s="2" customFormat="1" x14ac:dyDescent="0.2">
      <c r="A39" s="26" t="s">
        <v>44</v>
      </c>
      <c r="B39" s="18">
        <f t="shared" si="4"/>
        <v>0</v>
      </c>
      <c r="C39" s="19">
        <f t="shared" si="3"/>
        <v>0</v>
      </c>
      <c r="D39" s="41"/>
      <c r="E39" s="54"/>
      <c r="F39" s="54"/>
      <c r="G39" s="41"/>
      <c r="H39" s="41"/>
      <c r="I39" s="41"/>
      <c r="J39" s="41"/>
      <c r="K39" s="41"/>
      <c r="L39" s="41"/>
      <c r="M39" s="50"/>
    </row>
    <row r="40" spans="1:13" s="3" customFormat="1" ht="12" x14ac:dyDescent="0.2">
      <c r="A40" s="27" t="s">
        <v>52</v>
      </c>
      <c r="B40" s="28">
        <f>SUM(E40:G40)</f>
        <v>1849</v>
      </c>
      <c r="C40" s="29"/>
      <c r="D40" s="28">
        <v>921</v>
      </c>
      <c r="E40" s="28">
        <v>722</v>
      </c>
      <c r="F40" s="28">
        <v>555</v>
      </c>
      <c r="G40" s="28">
        <v>572</v>
      </c>
      <c r="H40" s="28">
        <v>1714</v>
      </c>
      <c r="I40" s="28">
        <v>51</v>
      </c>
      <c r="J40" s="28">
        <v>70</v>
      </c>
      <c r="K40" s="28">
        <v>14</v>
      </c>
      <c r="L40" s="28"/>
      <c r="M40" s="30">
        <v>126</v>
      </c>
    </row>
    <row r="41" spans="1:13" ht="12.75" customHeight="1" x14ac:dyDescent="0.2">
      <c r="A41" s="85" t="s">
        <v>53</v>
      </c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7"/>
    </row>
    <row r="42" spans="1:13" ht="12.75" customHeight="1" x14ac:dyDescent="0.2">
      <c r="A42" s="88"/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90"/>
    </row>
    <row r="43" spans="1:13" ht="12.75" customHeight="1" x14ac:dyDescent="0.2">
      <c r="A43" s="91"/>
      <c r="B43" s="92"/>
      <c r="C43" s="92"/>
      <c r="D43" s="92"/>
      <c r="E43" s="92"/>
      <c r="F43" s="92"/>
      <c r="G43" s="92"/>
      <c r="H43" s="92"/>
      <c r="I43" s="92"/>
      <c r="J43" s="92"/>
      <c r="K43" s="92"/>
      <c r="L43" s="92"/>
      <c r="M43" s="93"/>
    </row>
  </sheetData>
  <mergeCells count="3">
    <mergeCell ref="A41:M43"/>
    <mergeCell ref="A1:M2"/>
    <mergeCell ref="A3:M4"/>
  </mergeCells>
  <phoneticPr fontId="5" type="noConversion"/>
  <conditionalFormatting sqref="D11:G14 I11:M14 I23:M39 D24:G39 D23 G23">
    <cfRule type="cellIs" dxfId="197" priority="6" stopIfTrue="1" operator="equal">
      <formula>0</formula>
    </cfRule>
  </conditionalFormatting>
  <conditionalFormatting sqref="H23:H39">
    <cfRule type="cellIs" dxfId="196" priority="5" stopIfTrue="1" operator="equal">
      <formula>0</formula>
    </cfRule>
  </conditionalFormatting>
  <conditionalFormatting sqref="D17:D20 F17:F20 H17:H20 J17:J20 L17:L20">
    <cfRule type="cellIs" dxfId="195" priority="4" stopIfTrue="1" operator="equal">
      <formula>0</formula>
    </cfRule>
  </conditionalFormatting>
  <conditionalFormatting sqref="E17:E20 G17:G20 I17:I20 K17:K20">
    <cfRule type="cellIs" dxfId="194" priority="3" stopIfTrue="1" operator="equal">
      <formula>0</formula>
    </cfRule>
  </conditionalFormatting>
  <conditionalFormatting sqref="E23:F23">
    <cfRule type="cellIs" dxfId="193" priority="2" stopIfTrue="1" operator="equal">
      <formula>0</formula>
    </cfRule>
  </conditionalFormatting>
  <conditionalFormatting sqref="M17:M20">
    <cfRule type="cellIs" dxfId="192" priority="1" stopIfTrue="1" operator="equal">
      <formula>0</formula>
    </cfRule>
  </conditionalFormatting>
  <printOptions gridLines="1"/>
  <pageMargins left="0.75" right="0.75" top="1" bottom="1" header="0.5" footer="0.5"/>
  <pageSetup scale="88" orientation="landscape" r:id="rId1"/>
  <headerFooter alignWithMargins="0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2">
    <pageSetUpPr fitToPage="1"/>
  </sheetPr>
  <dimension ref="A1:M43"/>
  <sheetViews>
    <sheetView topLeftCell="A4" workbookViewId="0">
      <selection activeCell="N1" sqref="N1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7" width="5.42578125" customWidth="1"/>
    <col min="8" max="8" width="5.42578125" bestFit="1" customWidth="1"/>
    <col min="9" max="9" width="5.42578125" customWidth="1"/>
    <col min="10" max="10" width="8.5703125" bestFit="1" customWidth="1"/>
    <col min="11" max="11" width="6" bestFit="1" customWidth="1"/>
    <col min="12" max="12" width="8.42578125" bestFit="1" customWidth="1"/>
    <col min="13" max="13" width="7.5703125" bestFit="1" customWidth="1"/>
  </cols>
  <sheetData>
    <row r="1" spans="1:13" ht="12.75" customHeight="1" x14ac:dyDescent="0.2">
      <c r="A1" s="94" t="s">
        <v>106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</row>
    <row r="2" spans="1:13" s="1" customFormat="1" ht="12.75" customHeight="1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</row>
    <row r="3" spans="1:13" s="4" customFormat="1" ht="15.75" customHeight="1" x14ac:dyDescent="0.2">
      <c r="A3" s="96" t="s">
        <v>47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8"/>
    </row>
    <row r="4" spans="1:13" s="4" customFormat="1" ht="15.75" customHeight="1" x14ac:dyDescent="0.2">
      <c r="A4" s="99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1"/>
    </row>
    <row r="5" spans="1:13" s="4" customFormat="1" ht="11.25" customHeight="1" x14ac:dyDescent="0.2">
      <c r="A5" s="8"/>
      <c r="B5" s="9"/>
      <c r="C5" s="9" t="s">
        <v>0</v>
      </c>
      <c r="D5" s="9"/>
      <c r="E5" s="9"/>
      <c r="F5" s="9"/>
      <c r="G5" s="9"/>
      <c r="H5" s="9"/>
      <c r="I5" s="9"/>
      <c r="J5" s="9" t="s">
        <v>1</v>
      </c>
      <c r="K5" s="9"/>
      <c r="L5" s="9"/>
      <c r="M5" s="10"/>
    </row>
    <row r="6" spans="1:13" s="4" customFormat="1" ht="11.25" customHeight="1" x14ac:dyDescent="0.2">
      <c r="A6" s="8"/>
      <c r="B6" s="9" t="s">
        <v>2</v>
      </c>
      <c r="C6" s="11" t="s">
        <v>49</v>
      </c>
      <c r="D6" s="9"/>
      <c r="E6" s="9" t="s">
        <v>3</v>
      </c>
      <c r="F6" s="9" t="s">
        <v>3</v>
      </c>
      <c r="G6" s="9" t="s">
        <v>3</v>
      </c>
      <c r="H6" s="9"/>
      <c r="I6" s="9"/>
      <c r="J6" s="9" t="s">
        <v>4</v>
      </c>
      <c r="K6" s="9" t="s">
        <v>5</v>
      </c>
      <c r="L6" s="9"/>
      <c r="M6" s="10"/>
    </row>
    <row r="7" spans="1:13" s="5" customFormat="1" ht="12" x14ac:dyDescent="0.2">
      <c r="A7" s="12"/>
      <c r="B7" s="13" t="s">
        <v>48</v>
      </c>
      <c r="C7" s="13" t="s">
        <v>6</v>
      </c>
      <c r="D7" s="14" t="s">
        <v>45</v>
      </c>
      <c r="E7" s="15" t="s">
        <v>51</v>
      </c>
      <c r="F7" s="14" t="s">
        <v>7</v>
      </c>
      <c r="G7" s="14" t="s">
        <v>8</v>
      </c>
      <c r="H7" s="14" t="s">
        <v>9</v>
      </c>
      <c r="I7" s="14" t="s">
        <v>10</v>
      </c>
      <c r="J7" s="14" t="s">
        <v>11</v>
      </c>
      <c r="K7" s="14" t="s">
        <v>12</v>
      </c>
      <c r="L7" s="14" t="s">
        <v>13</v>
      </c>
      <c r="M7" s="16" t="s">
        <v>14</v>
      </c>
    </row>
    <row r="8" spans="1:13" s="5" customFormat="1" ht="12" x14ac:dyDescent="0.2">
      <c r="A8" s="17" t="s">
        <v>46</v>
      </c>
      <c r="B8" s="77">
        <f>(SUM(B23:B39))+B15+B21</f>
        <v>76</v>
      </c>
      <c r="C8" s="78">
        <f>(B8/$B$40)*1000</f>
        <v>15.876331731773552</v>
      </c>
      <c r="D8" s="77">
        <f t="shared" ref="D8:M8" si="0">(SUM(D23:D39))+D15+D21</f>
        <v>30</v>
      </c>
      <c r="E8" s="77">
        <f t="shared" si="0"/>
        <v>17</v>
      </c>
      <c r="F8" s="77">
        <f t="shared" si="0"/>
        <v>27</v>
      </c>
      <c r="G8" s="77">
        <f t="shared" si="0"/>
        <v>32</v>
      </c>
      <c r="H8" s="77">
        <f t="shared" si="0"/>
        <v>66</v>
      </c>
      <c r="I8" s="77">
        <f t="shared" si="0"/>
        <v>6</v>
      </c>
      <c r="J8" s="77">
        <f t="shared" si="0"/>
        <v>3</v>
      </c>
      <c r="K8" s="77">
        <f t="shared" si="0"/>
        <v>0</v>
      </c>
      <c r="L8" s="77">
        <f t="shared" si="0"/>
        <v>1</v>
      </c>
      <c r="M8" s="79">
        <f t="shared" si="0"/>
        <v>0</v>
      </c>
    </row>
    <row r="9" spans="1:13" s="5" customFormat="1" ht="12" x14ac:dyDescent="0.2">
      <c r="A9" s="17"/>
      <c r="B9" s="18"/>
      <c r="C9" s="19"/>
      <c r="D9" s="18"/>
      <c r="E9" s="18"/>
      <c r="F9" s="18"/>
      <c r="G9" s="18"/>
      <c r="H9" s="18"/>
      <c r="I9" s="18"/>
      <c r="J9" s="18"/>
      <c r="K9" s="18"/>
      <c r="L9" s="18"/>
      <c r="M9" s="38"/>
    </row>
    <row r="10" spans="1:13" s="2" customFormat="1" ht="12" x14ac:dyDescent="0.2">
      <c r="A10" s="20" t="s">
        <v>15</v>
      </c>
      <c r="B10" s="21"/>
      <c r="C10" s="22"/>
      <c r="D10" s="37"/>
      <c r="E10" s="18"/>
      <c r="F10" s="18"/>
      <c r="G10" s="18"/>
      <c r="H10" s="37"/>
      <c r="I10" s="37"/>
      <c r="J10" s="37"/>
      <c r="K10" s="37"/>
      <c r="L10" s="37"/>
      <c r="M10" s="39"/>
    </row>
    <row r="11" spans="1:13" s="2" customFormat="1" x14ac:dyDescent="0.2">
      <c r="A11" s="23" t="s">
        <v>16</v>
      </c>
      <c r="B11" s="18">
        <f>SUM(E11:G11)</f>
        <v>2</v>
      </c>
      <c r="C11" s="19">
        <f>(B11/$B$40)*1000</f>
        <v>0.41779820346772506</v>
      </c>
      <c r="D11" s="40"/>
      <c r="E11" s="40">
        <v>2</v>
      </c>
      <c r="F11" s="40"/>
      <c r="G11" s="40"/>
      <c r="H11" s="40">
        <v>2</v>
      </c>
      <c r="I11" s="53"/>
      <c r="J11" s="53"/>
      <c r="K11" s="53"/>
      <c r="L11" s="53"/>
      <c r="M11" s="51"/>
    </row>
    <row r="12" spans="1:13" s="2" customFormat="1" x14ac:dyDescent="0.2">
      <c r="A12" s="23" t="s">
        <v>17</v>
      </c>
      <c r="B12" s="18">
        <f>SUM(E12:G12)</f>
        <v>0</v>
      </c>
      <c r="C12" s="19">
        <f>(B12/$B$40)*1000</f>
        <v>0</v>
      </c>
      <c r="D12" s="41"/>
      <c r="E12" s="41"/>
      <c r="F12" s="41"/>
      <c r="G12" s="41"/>
      <c r="H12" s="41"/>
      <c r="I12" s="54"/>
      <c r="J12" s="54"/>
      <c r="K12" s="54"/>
      <c r="L12" s="54"/>
      <c r="M12" s="52"/>
    </row>
    <row r="13" spans="1:13" s="2" customFormat="1" x14ac:dyDescent="0.2">
      <c r="A13" s="23" t="s">
        <v>19</v>
      </c>
      <c r="B13" s="18">
        <f>SUM(E13:G13)</f>
        <v>0</v>
      </c>
      <c r="C13" s="19">
        <f>(B13/$B$40)*1000</f>
        <v>0</v>
      </c>
      <c r="D13" s="41"/>
      <c r="E13" s="41"/>
      <c r="F13" s="41"/>
      <c r="G13" s="41"/>
      <c r="H13" s="41"/>
      <c r="I13" s="54"/>
      <c r="J13" s="54"/>
      <c r="K13" s="54"/>
      <c r="L13" s="54"/>
      <c r="M13" s="52"/>
    </row>
    <row r="14" spans="1:13" s="2" customFormat="1" x14ac:dyDescent="0.2">
      <c r="A14" s="23" t="s">
        <v>20</v>
      </c>
      <c r="B14" s="18">
        <f>SUM(E14:G14)</f>
        <v>0</v>
      </c>
      <c r="C14" s="19">
        <f>(B14/$B$40)*1000</f>
        <v>0</v>
      </c>
      <c r="D14" s="41"/>
      <c r="E14" s="41"/>
      <c r="F14" s="41"/>
      <c r="G14" s="41"/>
      <c r="H14" s="41"/>
      <c r="I14" s="54"/>
      <c r="J14" s="54"/>
      <c r="K14" s="54"/>
      <c r="L14" s="54"/>
      <c r="M14" s="52"/>
    </row>
    <row r="15" spans="1:13" s="6" customFormat="1" ht="12" x14ac:dyDescent="0.2">
      <c r="A15" s="80" t="s">
        <v>21</v>
      </c>
      <c r="B15" s="83">
        <f>SUM(B11:B14)</f>
        <v>2</v>
      </c>
      <c r="C15" s="78">
        <f>(B15/B40)*1000</f>
        <v>0.41779820346772506</v>
      </c>
      <c r="D15" s="83">
        <f t="shared" ref="D15:M15" si="1">SUM(D11:D14)</f>
        <v>0</v>
      </c>
      <c r="E15" s="83">
        <f t="shared" si="1"/>
        <v>2</v>
      </c>
      <c r="F15" s="83">
        <f t="shared" si="1"/>
        <v>0</v>
      </c>
      <c r="G15" s="83">
        <f t="shared" si="1"/>
        <v>0</v>
      </c>
      <c r="H15" s="83">
        <f t="shared" si="1"/>
        <v>2</v>
      </c>
      <c r="I15" s="83">
        <f t="shared" si="1"/>
        <v>0</v>
      </c>
      <c r="J15" s="83">
        <f t="shared" si="1"/>
        <v>0</v>
      </c>
      <c r="K15" s="83">
        <f t="shared" si="1"/>
        <v>0</v>
      </c>
      <c r="L15" s="83">
        <f t="shared" si="1"/>
        <v>0</v>
      </c>
      <c r="M15" s="84">
        <f t="shared" si="1"/>
        <v>0</v>
      </c>
    </row>
    <row r="16" spans="1:13" s="6" customFormat="1" ht="12" x14ac:dyDescent="0.2">
      <c r="A16" s="24" t="s">
        <v>22</v>
      </c>
      <c r="B16" s="36"/>
      <c r="C16" s="25"/>
      <c r="D16" s="36"/>
      <c r="E16" s="36"/>
      <c r="F16" s="36"/>
      <c r="G16" s="36"/>
      <c r="H16" s="36"/>
      <c r="I16" s="36"/>
      <c r="J16" s="36"/>
      <c r="K16" s="36"/>
      <c r="L16" s="36"/>
      <c r="M16" s="42"/>
    </row>
    <row r="17" spans="1:13" s="2" customFormat="1" x14ac:dyDescent="0.2">
      <c r="A17" s="23" t="s">
        <v>23</v>
      </c>
      <c r="B17" s="18">
        <f>SUM(E17:G17)</f>
        <v>0</v>
      </c>
      <c r="C17" s="19">
        <f>(B17/$B$40)*1000</f>
        <v>0</v>
      </c>
      <c r="D17" s="41"/>
      <c r="E17" s="41"/>
      <c r="F17" s="41"/>
      <c r="G17" s="41"/>
      <c r="H17" s="41"/>
      <c r="I17" s="41"/>
      <c r="J17" s="41"/>
      <c r="K17" s="41"/>
      <c r="L17" s="41"/>
      <c r="M17" s="49"/>
    </row>
    <row r="18" spans="1:13" s="2" customFormat="1" x14ac:dyDescent="0.2">
      <c r="A18" s="23" t="s">
        <v>24</v>
      </c>
      <c r="B18" s="18">
        <f>SUM(E18:G18)</f>
        <v>6</v>
      </c>
      <c r="C18" s="19">
        <f>(B18/$B$40)*1000</f>
        <v>1.2533946104031752</v>
      </c>
      <c r="D18" s="41">
        <v>4</v>
      </c>
      <c r="E18" s="41">
        <v>4</v>
      </c>
      <c r="F18" s="41">
        <v>2</v>
      </c>
      <c r="G18" s="41"/>
      <c r="H18" s="41">
        <v>6</v>
      </c>
      <c r="I18" s="41"/>
      <c r="J18" s="41"/>
      <c r="K18" s="41"/>
      <c r="L18" s="41"/>
      <c r="M18" s="49"/>
    </row>
    <row r="19" spans="1:13" s="2" customFormat="1" x14ac:dyDescent="0.2">
      <c r="A19" s="23" t="s">
        <v>25</v>
      </c>
      <c r="B19" s="18">
        <f>SUM(E19:G19)</f>
        <v>19</v>
      </c>
      <c r="C19" s="19">
        <f>(B19/$B$40)*1000</f>
        <v>3.9690829329433881</v>
      </c>
      <c r="D19" s="41">
        <v>10</v>
      </c>
      <c r="E19" s="41">
        <v>2</v>
      </c>
      <c r="F19" s="41">
        <v>8</v>
      </c>
      <c r="G19" s="41">
        <v>9</v>
      </c>
      <c r="H19" s="41">
        <v>15</v>
      </c>
      <c r="I19" s="41">
        <v>4</v>
      </c>
      <c r="J19" s="41"/>
      <c r="K19" s="41"/>
      <c r="L19" s="41"/>
      <c r="M19" s="49"/>
    </row>
    <row r="20" spans="1:13" s="2" customFormat="1" x14ac:dyDescent="0.2">
      <c r="A20" s="23" t="s">
        <v>26</v>
      </c>
      <c r="B20" s="18">
        <f>SUM(E20:G20)</f>
        <v>5</v>
      </c>
      <c r="C20" s="19">
        <f>(B20/$B$40)*1000</f>
        <v>1.0444955086693126</v>
      </c>
      <c r="D20" s="41">
        <v>2</v>
      </c>
      <c r="E20" s="41"/>
      <c r="F20" s="41">
        <v>4</v>
      </c>
      <c r="G20" s="41">
        <v>1</v>
      </c>
      <c r="H20" s="41">
        <v>4</v>
      </c>
      <c r="I20" s="41"/>
      <c r="J20" s="41">
        <v>1</v>
      </c>
      <c r="K20" s="41"/>
      <c r="L20" s="41"/>
      <c r="M20" s="49"/>
    </row>
    <row r="21" spans="1:13" s="2" customFormat="1" ht="12" x14ac:dyDescent="0.2">
      <c r="A21" s="80" t="s">
        <v>27</v>
      </c>
      <c r="B21" s="77">
        <f>SUM(B17:B20)</f>
        <v>30</v>
      </c>
      <c r="C21" s="78">
        <f>(B21/$B$40)*1000</f>
        <v>6.2669730520158762</v>
      </c>
      <c r="D21" s="83">
        <f>SUM(D17:D20)</f>
        <v>16</v>
      </c>
      <c r="E21" s="83">
        <f t="shared" ref="E21:M21" si="2">SUM(E17:E20)</f>
        <v>6</v>
      </c>
      <c r="F21" s="83">
        <f t="shared" si="2"/>
        <v>14</v>
      </c>
      <c r="G21" s="83">
        <f t="shared" si="2"/>
        <v>10</v>
      </c>
      <c r="H21" s="83">
        <f t="shared" si="2"/>
        <v>25</v>
      </c>
      <c r="I21" s="83">
        <f t="shared" si="2"/>
        <v>4</v>
      </c>
      <c r="J21" s="83">
        <f t="shared" si="2"/>
        <v>1</v>
      </c>
      <c r="K21" s="83">
        <f t="shared" si="2"/>
        <v>0</v>
      </c>
      <c r="L21" s="83">
        <f t="shared" si="2"/>
        <v>0</v>
      </c>
      <c r="M21" s="84">
        <f t="shared" si="2"/>
        <v>0</v>
      </c>
    </row>
    <row r="22" spans="1:13" s="2" customFormat="1" ht="12" x14ac:dyDescent="0.2">
      <c r="A22" s="20" t="s">
        <v>28</v>
      </c>
      <c r="B22" s="37"/>
      <c r="C22" s="22"/>
      <c r="D22" s="18"/>
      <c r="E22" s="18"/>
      <c r="F22" s="18"/>
      <c r="G22" s="18"/>
      <c r="H22" s="18"/>
      <c r="I22" s="37"/>
      <c r="J22" s="37"/>
      <c r="K22" s="37"/>
      <c r="L22" s="37"/>
      <c r="M22" s="39"/>
    </row>
    <row r="23" spans="1:13" s="2" customFormat="1" x14ac:dyDescent="0.2">
      <c r="A23" s="26" t="s">
        <v>29</v>
      </c>
      <c r="B23" s="18">
        <f>SUM(E23:G23)</f>
        <v>10</v>
      </c>
      <c r="C23" s="19">
        <f t="shared" ref="C23:C39" si="3">(B23/$B$40)*1000</f>
        <v>2.0889910173386252</v>
      </c>
      <c r="D23" s="40">
        <v>2</v>
      </c>
      <c r="E23" s="40">
        <v>1</v>
      </c>
      <c r="F23" s="40">
        <v>2</v>
      </c>
      <c r="G23" s="40">
        <v>7</v>
      </c>
      <c r="H23" s="40">
        <v>10</v>
      </c>
      <c r="I23" s="40"/>
      <c r="J23" s="40"/>
      <c r="K23" s="40"/>
      <c r="L23" s="40"/>
      <c r="M23" s="48"/>
    </row>
    <row r="24" spans="1:13" s="2" customFormat="1" x14ac:dyDescent="0.2">
      <c r="A24" s="26" t="s">
        <v>30</v>
      </c>
      <c r="B24" s="18">
        <f t="shared" ref="B24:B39" si="4">SUM(E24:G24)</f>
        <v>1</v>
      </c>
      <c r="C24" s="19">
        <f t="shared" si="3"/>
        <v>0.20889910173386253</v>
      </c>
      <c r="D24" s="41"/>
      <c r="E24" s="54">
        <v>1</v>
      </c>
      <c r="F24" s="54"/>
      <c r="G24" s="41"/>
      <c r="H24" s="41">
        <v>1</v>
      </c>
      <c r="I24" s="41"/>
      <c r="J24" s="41"/>
      <c r="K24" s="41"/>
      <c r="L24" s="41"/>
      <c r="M24" s="49"/>
    </row>
    <row r="25" spans="1:13" s="2" customFormat="1" x14ac:dyDescent="0.2">
      <c r="A25" s="26" t="s">
        <v>31</v>
      </c>
      <c r="B25" s="18">
        <f t="shared" si="4"/>
        <v>2</v>
      </c>
      <c r="C25" s="19">
        <f t="shared" si="3"/>
        <v>0.41779820346772506</v>
      </c>
      <c r="D25" s="41">
        <v>1</v>
      </c>
      <c r="E25" s="54"/>
      <c r="F25" s="54"/>
      <c r="G25" s="41">
        <v>2</v>
      </c>
      <c r="H25" s="41">
        <v>2</v>
      </c>
      <c r="I25" s="41"/>
      <c r="J25" s="41"/>
      <c r="K25" s="41"/>
      <c r="L25" s="41"/>
      <c r="M25" s="49"/>
    </row>
    <row r="26" spans="1:13" s="2" customFormat="1" x14ac:dyDescent="0.2">
      <c r="A26" s="26" t="s">
        <v>32</v>
      </c>
      <c r="B26" s="18">
        <f t="shared" si="4"/>
        <v>0</v>
      </c>
      <c r="C26" s="19">
        <f t="shared" si="3"/>
        <v>0</v>
      </c>
      <c r="D26" s="41"/>
      <c r="E26" s="54"/>
      <c r="F26" s="54"/>
      <c r="G26" s="41"/>
      <c r="H26" s="41"/>
      <c r="I26" s="41"/>
      <c r="J26" s="41"/>
      <c r="K26" s="41"/>
      <c r="L26" s="41"/>
      <c r="M26" s="49"/>
    </row>
    <row r="27" spans="1:13" s="2" customFormat="1" x14ac:dyDescent="0.2">
      <c r="A27" s="26" t="s">
        <v>33</v>
      </c>
      <c r="B27" s="18">
        <f t="shared" si="4"/>
        <v>0</v>
      </c>
      <c r="C27" s="19">
        <f t="shared" si="3"/>
        <v>0</v>
      </c>
      <c r="D27" s="41"/>
      <c r="E27" s="54"/>
      <c r="F27" s="54"/>
      <c r="G27" s="41"/>
      <c r="H27" s="41"/>
      <c r="I27" s="41"/>
      <c r="J27" s="41"/>
      <c r="K27" s="41"/>
      <c r="L27" s="41"/>
      <c r="M27" s="49"/>
    </row>
    <row r="28" spans="1:13" s="2" customFormat="1" x14ac:dyDescent="0.2">
      <c r="A28" s="26" t="s">
        <v>34</v>
      </c>
      <c r="B28" s="18">
        <f t="shared" si="4"/>
        <v>0</v>
      </c>
      <c r="C28" s="19">
        <f t="shared" si="3"/>
        <v>0</v>
      </c>
      <c r="D28" s="41"/>
      <c r="E28" s="54"/>
      <c r="F28" s="54"/>
      <c r="G28" s="41"/>
      <c r="H28" s="41"/>
      <c r="I28" s="41"/>
      <c r="J28" s="41"/>
      <c r="K28" s="41"/>
      <c r="L28" s="41"/>
      <c r="M28" s="49"/>
    </row>
    <row r="29" spans="1:13" s="2" customFormat="1" x14ac:dyDescent="0.2">
      <c r="A29" s="26" t="s">
        <v>35</v>
      </c>
      <c r="B29" s="18">
        <f t="shared" si="4"/>
        <v>0</v>
      </c>
      <c r="C29" s="19">
        <f t="shared" si="3"/>
        <v>0</v>
      </c>
      <c r="D29" s="41"/>
      <c r="E29" s="54"/>
      <c r="F29" s="54"/>
      <c r="G29" s="41"/>
      <c r="H29" s="41"/>
      <c r="I29" s="41"/>
      <c r="J29" s="41"/>
      <c r="K29" s="41"/>
      <c r="L29" s="41"/>
      <c r="M29" s="49"/>
    </row>
    <row r="30" spans="1:13" s="2" customFormat="1" x14ac:dyDescent="0.2">
      <c r="A30" s="26" t="s">
        <v>36</v>
      </c>
      <c r="B30" s="18">
        <f t="shared" si="4"/>
        <v>0</v>
      </c>
      <c r="C30" s="19">
        <f t="shared" si="3"/>
        <v>0</v>
      </c>
      <c r="D30" s="41"/>
      <c r="E30" s="54"/>
      <c r="F30" s="54"/>
      <c r="G30" s="41"/>
      <c r="H30" s="41"/>
      <c r="I30" s="41"/>
      <c r="J30" s="41"/>
      <c r="K30" s="41"/>
      <c r="L30" s="41"/>
      <c r="M30" s="49"/>
    </row>
    <row r="31" spans="1:13" s="2" customFormat="1" x14ac:dyDescent="0.2">
      <c r="A31" s="26" t="s">
        <v>37</v>
      </c>
      <c r="B31" s="18">
        <f t="shared" si="4"/>
        <v>2</v>
      </c>
      <c r="C31" s="19">
        <f t="shared" si="3"/>
        <v>0.41779820346772506</v>
      </c>
      <c r="D31" s="41">
        <v>2</v>
      </c>
      <c r="E31" s="54"/>
      <c r="F31" s="54">
        <v>1</v>
      </c>
      <c r="G31" s="41">
        <v>1</v>
      </c>
      <c r="H31" s="41">
        <v>1</v>
      </c>
      <c r="I31" s="41"/>
      <c r="J31" s="41">
        <v>1</v>
      </c>
      <c r="K31" s="41"/>
      <c r="L31" s="41"/>
      <c r="M31" s="49"/>
    </row>
    <row r="32" spans="1:13" s="2" customFormat="1" x14ac:dyDescent="0.2">
      <c r="A32" s="26" t="s">
        <v>38</v>
      </c>
      <c r="B32" s="18">
        <f t="shared" si="4"/>
        <v>6</v>
      </c>
      <c r="C32" s="19">
        <f t="shared" si="3"/>
        <v>1.2533946104031752</v>
      </c>
      <c r="D32" s="41">
        <v>3</v>
      </c>
      <c r="E32" s="54"/>
      <c r="F32" s="54">
        <v>1</v>
      </c>
      <c r="G32" s="41">
        <v>5</v>
      </c>
      <c r="H32" s="41">
        <v>6</v>
      </c>
      <c r="I32" s="41"/>
      <c r="J32" s="41"/>
      <c r="K32" s="41"/>
      <c r="L32" s="41"/>
      <c r="M32" s="49"/>
    </row>
    <row r="33" spans="1:13" s="2" customFormat="1" x14ac:dyDescent="0.2">
      <c r="A33" s="23" t="s">
        <v>18</v>
      </c>
      <c r="B33" s="18">
        <f t="shared" si="4"/>
        <v>0</v>
      </c>
      <c r="C33" s="19">
        <f>(B33/$B$40)*1000</f>
        <v>0</v>
      </c>
      <c r="D33" s="41"/>
      <c r="E33" s="54"/>
      <c r="F33" s="54"/>
      <c r="G33" s="41"/>
      <c r="H33" s="41"/>
      <c r="I33" s="41"/>
      <c r="J33" s="41"/>
      <c r="K33" s="41"/>
      <c r="L33" s="41"/>
      <c r="M33" s="49"/>
    </row>
    <row r="34" spans="1:13" s="2" customFormat="1" x14ac:dyDescent="0.2">
      <c r="A34" s="26" t="s">
        <v>39</v>
      </c>
      <c r="B34" s="18">
        <f t="shared" si="4"/>
        <v>17</v>
      </c>
      <c r="C34" s="19">
        <f t="shared" si="3"/>
        <v>3.5512847294756629</v>
      </c>
      <c r="D34" s="41">
        <v>5</v>
      </c>
      <c r="E34" s="54">
        <v>5</v>
      </c>
      <c r="F34" s="54">
        <v>5</v>
      </c>
      <c r="G34" s="43">
        <v>7</v>
      </c>
      <c r="H34" s="41">
        <v>13</v>
      </c>
      <c r="I34" s="41">
        <v>2</v>
      </c>
      <c r="J34" s="41">
        <v>1</v>
      </c>
      <c r="K34" s="41"/>
      <c r="L34" s="41">
        <v>1</v>
      </c>
      <c r="M34" s="49"/>
    </row>
    <row r="35" spans="1:13" s="2" customFormat="1" x14ac:dyDescent="0.2">
      <c r="A35" s="26" t="s">
        <v>40</v>
      </c>
      <c r="B35" s="18">
        <f t="shared" si="4"/>
        <v>0</v>
      </c>
      <c r="C35" s="19">
        <f t="shared" si="3"/>
        <v>0</v>
      </c>
      <c r="D35" s="41"/>
      <c r="E35" s="54"/>
      <c r="F35" s="54"/>
      <c r="G35" s="43"/>
      <c r="H35" s="41"/>
      <c r="I35" s="41"/>
      <c r="J35" s="41"/>
      <c r="K35" s="41"/>
      <c r="L35" s="41"/>
      <c r="M35" s="49"/>
    </row>
    <row r="36" spans="1:13" s="2" customFormat="1" x14ac:dyDescent="0.2">
      <c r="A36" s="26" t="s">
        <v>41</v>
      </c>
      <c r="B36" s="18">
        <f t="shared" si="4"/>
        <v>1</v>
      </c>
      <c r="C36" s="19">
        <f t="shared" si="3"/>
        <v>0.20889910173386253</v>
      </c>
      <c r="D36" s="41"/>
      <c r="E36" s="54"/>
      <c r="F36" s="54">
        <v>1</v>
      </c>
      <c r="G36" s="43"/>
      <c r="H36" s="41">
        <v>1</v>
      </c>
      <c r="I36" s="41"/>
      <c r="J36" s="41"/>
      <c r="K36" s="41"/>
      <c r="L36" s="41"/>
      <c r="M36" s="49"/>
    </row>
    <row r="37" spans="1:13" s="2" customFormat="1" x14ac:dyDescent="0.2">
      <c r="A37" s="26" t="s">
        <v>42</v>
      </c>
      <c r="B37" s="18">
        <f t="shared" si="4"/>
        <v>0</v>
      </c>
      <c r="C37" s="19">
        <f t="shared" si="3"/>
        <v>0</v>
      </c>
      <c r="D37" s="41"/>
      <c r="E37" s="54"/>
      <c r="F37" s="54"/>
      <c r="G37" s="43"/>
      <c r="H37" s="41"/>
      <c r="I37" s="41"/>
      <c r="J37" s="41"/>
      <c r="K37" s="41"/>
      <c r="L37" s="41"/>
      <c r="M37" s="49"/>
    </row>
    <row r="38" spans="1:13" s="2" customFormat="1" x14ac:dyDescent="0.2">
      <c r="A38" s="26" t="s">
        <v>43</v>
      </c>
      <c r="B38" s="18">
        <f t="shared" si="4"/>
        <v>4</v>
      </c>
      <c r="C38" s="19">
        <f t="shared" si="3"/>
        <v>0.83559640693545012</v>
      </c>
      <c r="D38" s="41">
        <v>1</v>
      </c>
      <c r="E38" s="54">
        <v>1</v>
      </c>
      <c r="F38" s="54">
        <v>3</v>
      </c>
      <c r="G38" s="43"/>
      <c r="H38" s="41">
        <v>4</v>
      </c>
      <c r="I38" s="41"/>
      <c r="J38" s="41"/>
      <c r="K38" s="41"/>
      <c r="L38" s="41"/>
      <c r="M38" s="49"/>
    </row>
    <row r="39" spans="1:13" s="2" customFormat="1" x14ac:dyDescent="0.2">
      <c r="A39" s="26" t="s">
        <v>44</v>
      </c>
      <c r="B39" s="18">
        <f t="shared" si="4"/>
        <v>1</v>
      </c>
      <c r="C39" s="19">
        <f t="shared" si="3"/>
        <v>0.20889910173386253</v>
      </c>
      <c r="D39" s="41"/>
      <c r="E39" s="54">
        <v>1</v>
      </c>
      <c r="F39" s="54"/>
      <c r="G39" s="41"/>
      <c r="H39" s="41">
        <v>1</v>
      </c>
      <c r="I39" s="41"/>
      <c r="J39" s="41"/>
      <c r="K39" s="41"/>
      <c r="L39" s="41"/>
      <c r="M39" s="50"/>
    </row>
    <row r="40" spans="1:13" s="3" customFormat="1" ht="12" x14ac:dyDescent="0.2">
      <c r="A40" s="27" t="s">
        <v>52</v>
      </c>
      <c r="B40" s="28">
        <f>SUM(E40:G40)</f>
        <v>4787</v>
      </c>
      <c r="C40" s="29"/>
      <c r="D40" s="28">
        <v>2346</v>
      </c>
      <c r="E40" s="28">
        <v>2139</v>
      </c>
      <c r="F40" s="28">
        <v>1286</v>
      </c>
      <c r="G40" s="28">
        <v>1362</v>
      </c>
      <c r="H40" s="28">
        <v>4496</v>
      </c>
      <c r="I40" s="28">
        <v>96</v>
      </c>
      <c r="J40" s="28">
        <v>156</v>
      </c>
      <c r="K40" s="28">
        <v>39</v>
      </c>
      <c r="L40" s="28"/>
      <c r="M40" s="30">
        <v>142</v>
      </c>
    </row>
    <row r="41" spans="1:13" ht="12.75" customHeight="1" x14ac:dyDescent="0.2">
      <c r="A41" s="85" t="s">
        <v>53</v>
      </c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7"/>
    </row>
    <row r="42" spans="1:13" ht="12.75" customHeight="1" x14ac:dyDescent="0.2">
      <c r="A42" s="88"/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90"/>
    </row>
    <row r="43" spans="1:13" ht="12.75" customHeight="1" x14ac:dyDescent="0.2">
      <c r="A43" s="91"/>
      <c r="B43" s="92"/>
      <c r="C43" s="92"/>
      <c r="D43" s="92"/>
      <c r="E43" s="92"/>
      <c r="F43" s="92"/>
      <c r="G43" s="92"/>
      <c r="H43" s="92"/>
      <c r="I43" s="92"/>
      <c r="J43" s="92"/>
      <c r="K43" s="92"/>
      <c r="L43" s="92"/>
      <c r="M43" s="93"/>
    </row>
  </sheetData>
  <mergeCells count="3">
    <mergeCell ref="A41:M43"/>
    <mergeCell ref="A1:M2"/>
    <mergeCell ref="A3:M4"/>
  </mergeCells>
  <phoneticPr fontId="5" type="noConversion"/>
  <conditionalFormatting sqref="D11:G14 I11:M14 I23:M39 D24:G39 D23 G23">
    <cfRule type="cellIs" dxfId="191" priority="6" stopIfTrue="1" operator="equal">
      <formula>0</formula>
    </cfRule>
  </conditionalFormatting>
  <conditionalFormatting sqref="H23:H39">
    <cfRule type="cellIs" dxfId="190" priority="5" stopIfTrue="1" operator="equal">
      <formula>0</formula>
    </cfRule>
  </conditionalFormatting>
  <conditionalFormatting sqref="D17:D20 F17:F20 H17:H20 J17:J20 L17:L20">
    <cfRule type="cellIs" dxfId="189" priority="4" stopIfTrue="1" operator="equal">
      <formula>0</formula>
    </cfRule>
  </conditionalFormatting>
  <conditionalFormatting sqref="E17:E20 G17:G20 I17:I20 K17:K20">
    <cfRule type="cellIs" dxfId="188" priority="3" stopIfTrue="1" operator="equal">
      <formula>0</formula>
    </cfRule>
  </conditionalFormatting>
  <conditionalFormatting sqref="E23:F23">
    <cfRule type="cellIs" dxfId="187" priority="2" stopIfTrue="1" operator="equal">
      <formula>0</formula>
    </cfRule>
  </conditionalFormatting>
  <conditionalFormatting sqref="M17:M20">
    <cfRule type="cellIs" dxfId="186" priority="1" stopIfTrue="1" operator="equal">
      <formula>0</formula>
    </cfRule>
  </conditionalFormatting>
  <printOptions gridLines="1"/>
  <pageMargins left="0.75" right="0.75" top="1" bottom="1" header="0.5" footer="0.5"/>
  <pageSetup scale="88" orientation="landscape" r:id="rId1"/>
  <headerFooter alignWithMargins="0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3">
    <pageSetUpPr fitToPage="1"/>
  </sheetPr>
  <dimension ref="A1:M43"/>
  <sheetViews>
    <sheetView topLeftCell="A3" workbookViewId="0">
      <selection activeCell="N1" sqref="N1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7" width="5.42578125" customWidth="1"/>
    <col min="8" max="8" width="5.42578125" bestFit="1" customWidth="1"/>
    <col min="9" max="9" width="5.42578125" customWidth="1"/>
    <col min="10" max="10" width="8.5703125" bestFit="1" customWidth="1"/>
    <col min="11" max="11" width="6" bestFit="1" customWidth="1"/>
    <col min="12" max="12" width="8.42578125" bestFit="1" customWidth="1"/>
    <col min="13" max="13" width="7.5703125" bestFit="1" customWidth="1"/>
  </cols>
  <sheetData>
    <row r="1" spans="1:13" ht="12.75" customHeight="1" x14ac:dyDescent="0.2">
      <c r="A1" s="94" t="s">
        <v>107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</row>
    <row r="2" spans="1:13" s="1" customFormat="1" ht="12.75" customHeight="1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</row>
    <row r="3" spans="1:13" s="4" customFormat="1" ht="15.75" customHeight="1" x14ac:dyDescent="0.2">
      <c r="A3" s="96" t="s">
        <v>47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8"/>
    </row>
    <row r="4" spans="1:13" s="4" customFormat="1" ht="15.75" customHeight="1" x14ac:dyDescent="0.2">
      <c r="A4" s="99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1"/>
    </row>
    <row r="5" spans="1:13" s="4" customFormat="1" ht="11.25" customHeight="1" x14ac:dyDescent="0.2">
      <c r="A5" s="8"/>
      <c r="B5" s="9"/>
      <c r="C5" s="9" t="s">
        <v>0</v>
      </c>
      <c r="D5" s="9"/>
      <c r="E5" s="9"/>
      <c r="F5" s="9"/>
      <c r="G5" s="9"/>
      <c r="H5" s="9"/>
      <c r="I5" s="9"/>
      <c r="J5" s="9" t="s">
        <v>1</v>
      </c>
      <c r="K5" s="9"/>
      <c r="L5" s="9"/>
      <c r="M5" s="10"/>
    </row>
    <row r="6" spans="1:13" s="4" customFormat="1" ht="11.25" customHeight="1" x14ac:dyDescent="0.2">
      <c r="A6" s="8"/>
      <c r="B6" s="9" t="s">
        <v>2</v>
      </c>
      <c r="C6" s="11" t="s">
        <v>49</v>
      </c>
      <c r="D6" s="9"/>
      <c r="E6" s="9" t="s">
        <v>3</v>
      </c>
      <c r="F6" s="9" t="s">
        <v>3</v>
      </c>
      <c r="G6" s="9" t="s">
        <v>3</v>
      </c>
      <c r="H6" s="9"/>
      <c r="I6" s="9"/>
      <c r="J6" s="9" t="s">
        <v>4</v>
      </c>
      <c r="K6" s="9" t="s">
        <v>5</v>
      </c>
      <c r="L6" s="9"/>
      <c r="M6" s="10"/>
    </row>
    <row r="7" spans="1:13" s="5" customFormat="1" ht="12" x14ac:dyDescent="0.2">
      <c r="A7" s="12"/>
      <c r="B7" s="13" t="s">
        <v>48</v>
      </c>
      <c r="C7" s="13" t="s">
        <v>6</v>
      </c>
      <c r="D7" s="14" t="s">
        <v>45</v>
      </c>
      <c r="E7" s="15" t="s">
        <v>51</v>
      </c>
      <c r="F7" s="14" t="s">
        <v>7</v>
      </c>
      <c r="G7" s="14" t="s">
        <v>8</v>
      </c>
      <c r="H7" s="14" t="s">
        <v>9</v>
      </c>
      <c r="I7" s="14" t="s">
        <v>10</v>
      </c>
      <c r="J7" s="14" t="s">
        <v>11</v>
      </c>
      <c r="K7" s="14" t="s">
        <v>12</v>
      </c>
      <c r="L7" s="14" t="s">
        <v>13</v>
      </c>
      <c r="M7" s="16" t="s">
        <v>14</v>
      </c>
    </row>
    <row r="8" spans="1:13" s="5" customFormat="1" ht="12" x14ac:dyDescent="0.2">
      <c r="A8" s="17" t="s">
        <v>46</v>
      </c>
      <c r="B8" s="77">
        <f>(SUM(B23:B39))+B15+B21</f>
        <v>39</v>
      </c>
      <c r="C8" s="78">
        <f>(B8/$B$40)*1000</f>
        <v>16.182572614107887</v>
      </c>
      <c r="D8" s="77">
        <f t="shared" ref="D8:M8" si="0">(SUM(D23:D39))+D15+D21</f>
        <v>14</v>
      </c>
      <c r="E8" s="77">
        <f t="shared" si="0"/>
        <v>1</v>
      </c>
      <c r="F8" s="77">
        <f t="shared" si="0"/>
        <v>19</v>
      </c>
      <c r="G8" s="77">
        <f t="shared" si="0"/>
        <v>19</v>
      </c>
      <c r="H8" s="77">
        <f t="shared" si="0"/>
        <v>37</v>
      </c>
      <c r="I8" s="77">
        <f t="shared" si="0"/>
        <v>0</v>
      </c>
      <c r="J8" s="77">
        <f t="shared" si="0"/>
        <v>0</v>
      </c>
      <c r="K8" s="77">
        <f t="shared" si="0"/>
        <v>0</v>
      </c>
      <c r="L8" s="77">
        <f t="shared" si="0"/>
        <v>2</v>
      </c>
      <c r="M8" s="79">
        <f t="shared" si="0"/>
        <v>0</v>
      </c>
    </row>
    <row r="9" spans="1:13" s="5" customFormat="1" ht="12" x14ac:dyDescent="0.2">
      <c r="A9" s="17"/>
      <c r="B9" s="18"/>
      <c r="C9" s="19"/>
      <c r="D9" s="18"/>
      <c r="E9" s="18"/>
      <c r="F9" s="18"/>
      <c r="G9" s="18"/>
      <c r="H9" s="18"/>
      <c r="I9" s="18"/>
      <c r="J9" s="18"/>
      <c r="K9" s="18"/>
      <c r="L9" s="18"/>
      <c r="M9" s="38"/>
    </row>
    <row r="10" spans="1:13" s="2" customFormat="1" ht="12" x14ac:dyDescent="0.2">
      <c r="A10" s="20" t="s">
        <v>15</v>
      </c>
      <c r="B10" s="21"/>
      <c r="C10" s="22"/>
      <c r="D10" s="37"/>
      <c r="E10" s="18"/>
      <c r="F10" s="18"/>
      <c r="G10" s="18"/>
      <c r="H10" s="37"/>
      <c r="I10" s="37"/>
      <c r="J10" s="37"/>
      <c r="K10" s="37"/>
      <c r="L10" s="37"/>
      <c r="M10" s="39"/>
    </row>
    <row r="11" spans="1:13" s="2" customFormat="1" x14ac:dyDescent="0.2">
      <c r="A11" s="23" t="s">
        <v>16</v>
      </c>
      <c r="B11" s="18">
        <f>SUM(E11:G11)</f>
        <v>1</v>
      </c>
      <c r="C11" s="19">
        <f>(B11/$B$40)*1000</f>
        <v>0.41493775933609955</v>
      </c>
      <c r="D11" s="40">
        <v>1</v>
      </c>
      <c r="E11" s="40"/>
      <c r="F11" s="40">
        <v>1</v>
      </c>
      <c r="G11" s="40"/>
      <c r="H11" s="40">
        <v>1</v>
      </c>
      <c r="I11" s="53"/>
      <c r="J11" s="53"/>
      <c r="K11" s="53"/>
      <c r="L11" s="53"/>
      <c r="M11" s="51"/>
    </row>
    <row r="12" spans="1:13" s="2" customFormat="1" x14ac:dyDescent="0.2">
      <c r="A12" s="23" t="s">
        <v>17</v>
      </c>
      <c r="B12" s="18">
        <f>SUM(E12:G12)</f>
        <v>0</v>
      </c>
      <c r="C12" s="19">
        <f>(B12/$B$40)*1000</f>
        <v>0</v>
      </c>
      <c r="D12" s="41"/>
      <c r="E12" s="41"/>
      <c r="F12" s="41"/>
      <c r="G12" s="41"/>
      <c r="H12" s="41"/>
      <c r="I12" s="54"/>
      <c r="J12" s="54"/>
      <c r="K12" s="54"/>
      <c r="L12" s="54"/>
      <c r="M12" s="52"/>
    </row>
    <row r="13" spans="1:13" s="2" customFormat="1" x14ac:dyDescent="0.2">
      <c r="A13" s="23" t="s">
        <v>19</v>
      </c>
      <c r="B13" s="18">
        <f>SUM(E13:G13)</f>
        <v>1</v>
      </c>
      <c r="C13" s="19">
        <f>(B13/$B$40)*1000</f>
        <v>0.41493775933609955</v>
      </c>
      <c r="D13" s="41"/>
      <c r="E13" s="41"/>
      <c r="F13" s="41">
        <v>1</v>
      </c>
      <c r="G13" s="41"/>
      <c r="H13" s="41"/>
      <c r="I13" s="54"/>
      <c r="J13" s="54"/>
      <c r="K13" s="54"/>
      <c r="L13" s="54">
        <v>1</v>
      </c>
      <c r="M13" s="52"/>
    </row>
    <row r="14" spans="1:13" s="2" customFormat="1" x14ac:dyDescent="0.2">
      <c r="A14" s="23" t="s">
        <v>20</v>
      </c>
      <c r="B14" s="18">
        <f>SUM(E14:G14)</f>
        <v>0</v>
      </c>
      <c r="C14" s="19">
        <f>(B14/$B$40)*1000</f>
        <v>0</v>
      </c>
      <c r="D14" s="41"/>
      <c r="E14" s="41"/>
      <c r="F14" s="41"/>
      <c r="G14" s="41"/>
      <c r="H14" s="41"/>
      <c r="I14" s="54"/>
      <c r="J14" s="54"/>
      <c r="K14" s="54"/>
      <c r="L14" s="54"/>
      <c r="M14" s="52"/>
    </row>
    <row r="15" spans="1:13" s="6" customFormat="1" ht="12" x14ac:dyDescent="0.2">
      <c r="A15" s="80" t="s">
        <v>21</v>
      </c>
      <c r="B15" s="83">
        <f>SUM(B11:B14)</f>
        <v>2</v>
      </c>
      <c r="C15" s="78">
        <f>(B15/B40)*1000</f>
        <v>0.82987551867219911</v>
      </c>
      <c r="D15" s="83">
        <f t="shared" ref="D15:M15" si="1">SUM(D11:D14)</f>
        <v>1</v>
      </c>
      <c r="E15" s="83">
        <f t="shared" si="1"/>
        <v>0</v>
      </c>
      <c r="F15" s="83">
        <f t="shared" si="1"/>
        <v>2</v>
      </c>
      <c r="G15" s="83">
        <f t="shared" si="1"/>
        <v>0</v>
      </c>
      <c r="H15" s="83">
        <f t="shared" si="1"/>
        <v>1</v>
      </c>
      <c r="I15" s="83">
        <f t="shared" si="1"/>
        <v>0</v>
      </c>
      <c r="J15" s="83">
        <f t="shared" si="1"/>
        <v>0</v>
      </c>
      <c r="K15" s="83">
        <f t="shared" si="1"/>
        <v>0</v>
      </c>
      <c r="L15" s="83">
        <f t="shared" si="1"/>
        <v>1</v>
      </c>
      <c r="M15" s="84">
        <f t="shared" si="1"/>
        <v>0</v>
      </c>
    </row>
    <row r="16" spans="1:13" s="6" customFormat="1" ht="12" x14ac:dyDescent="0.2">
      <c r="A16" s="24" t="s">
        <v>22</v>
      </c>
      <c r="B16" s="36"/>
      <c r="C16" s="25"/>
      <c r="D16" s="36"/>
      <c r="E16" s="36"/>
      <c r="F16" s="36"/>
      <c r="G16" s="36"/>
      <c r="H16" s="36"/>
      <c r="I16" s="36"/>
      <c r="J16" s="36"/>
      <c r="K16" s="36"/>
      <c r="L16" s="36"/>
      <c r="M16" s="42"/>
    </row>
    <row r="17" spans="1:13" s="2" customFormat="1" x14ac:dyDescent="0.2">
      <c r="A17" s="23" t="s">
        <v>23</v>
      </c>
      <c r="B17" s="18">
        <f>SUM(E17:G17)</f>
        <v>0</v>
      </c>
      <c r="C17" s="19">
        <f>(B17/$B$40)*1000</f>
        <v>0</v>
      </c>
      <c r="D17" s="41"/>
      <c r="E17" s="41"/>
      <c r="F17" s="41"/>
      <c r="G17" s="41"/>
      <c r="H17" s="41"/>
      <c r="I17" s="41"/>
      <c r="J17" s="41"/>
      <c r="K17" s="41"/>
      <c r="L17" s="41"/>
      <c r="M17" s="49"/>
    </row>
    <row r="18" spans="1:13" s="2" customFormat="1" x14ac:dyDescent="0.2">
      <c r="A18" s="23" t="s">
        <v>24</v>
      </c>
      <c r="B18" s="18">
        <f>SUM(E18:G18)</f>
        <v>2</v>
      </c>
      <c r="C18" s="19">
        <f>(B18/$B$40)*1000</f>
        <v>0.82987551867219911</v>
      </c>
      <c r="D18" s="41"/>
      <c r="E18" s="41"/>
      <c r="F18" s="41">
        <v>2</v>
      </c>
      <c r="G18" s="41"/>
      <c r="H18" s="41">
        <v>2</v>
      </c>
      <c r="I18" s="41"/>
      <c r="J18" s="41"/>
      <c r="K18" s="41"/>
      <c r="L18" s="41"/>
      <c r="M18" s="49"/>
    </row>
    <row r="19" spans="1:13" s="2" customFormat="1" x14ac:dyDescent="0.2">
      <c r="A19" s="23" t="s">
        <v>25</v>
      </c>
      <c r="B19" s="18">
        <f>SUM(E19:G19)</f>
        <v>1</v>
      </c>
      <c r="C19" s="19">
        <f>(B19/$B$40)*1000</f>
        <v>0.41493775933609955</v>
      </c>
      <c r="D19" s="41">
        <v>1</v>
      </c>
      <c r="E19" s="41"/>
      <c r="F19" s="41"/>
      <c r="G19" s="41">
        <v>1</v>
      </c>
      <c r="H19" s="41">
        <v>1</v>
      </c>
      <c r="I19" s="41"/>
      <c r="J19" s="41"/>
      <c r="K19" s="41"/>
      <c r="L19" s="41"/>
      <c r="M19" s="49"/>
    </row>
    <row r="20" spans="1:13" s="2" customFormat="1" x14ac:dyDescent="0.2">
      <c r="A20" s="23" t="s">
        <v>26</v>
      </c>
      <c r="B20" s="18">
        <f>SUM(E20:G20)</f>
        <v>0</v>
      </c>
      <c r="C20" s="19">
        <f>(B20/$B$40)*1000</f>
        <v>0</v>
      </c>
      <c r="D20" s="41"/>
      <c r="E20" s="41"/>
      <c r="F20" s="41"/>
      <c r="G20" s="41"/>
      <c r="H20" s="41"/>
      <c r="I20" s="41"/>
      <c r="J20" s="41"/>
      <c r="K20" s="41"/>
      <c r="L20" s="41"/>
      <c r="M20" s="49"/>
    </row>
    <row r="21" spans="1:13" s="2" customFormat="1" ht="12" x14ac:dyDescent="0.2">
      <c r="A21" s="80" t="s">
        <v>27</v>
      </c>
      <c r="B21" s="77">
        <f>SUM(B17:B20)</f>
        <v>3</v>
      </c>
      <c r="C21" s="78">
        <f>(B21/$B$40)*1000</f>
        <v>1.2448132780082988</v>
      </c>
      <c r="D21" s="83">
        <f>SUM(D17:D20)</f>
        <v>1</v>
      </c>
      <c r="E21" s="83">
        <f t="shared" ref="E21:M21" si="2">SUM(E17:E20)</f>
        <v>0</v>
      </c>
      <c r="F21" s="83">
        <f t="shared" si="2"/>
        <v>2</v>
      </c>
      <c r="G21" s="83">
        <f t="shared" si="2"/>
        <v>1</v>
      </c>
      <c r="H21" s="83">
        <f t="shared" si="2"/>
        <v>3</v>
      </c>
      <c r="I21" s="83">
        <f t="shared" si="2"/>
        <v>0</v>
      </c>
      <c r="J21" s="83">
        <f t="shared" si="2"/>
        <v>0</v>
      </c>
      <c r="K21" s="83">
        <f t="shared" si="2"/>
        <v>0</v>
      </c>
      <c r="L21" s="83">
        <f t="shared" si="2"/>
        <v>0</v>
      </c>
      <c r="M21" s="84">
        <f t="shared" si="2"/>
        <v>0</v>
      </c>
    </row>
    <row r="22" spans="1:13" s="2" customFormat="1" ht="12" x14ac:dyDescent="0.2">
      <c r="A22" s="20" t="s">
        <v>28</v>
      </c>
      <c r="B22" s="37"/>
      <c r="C22" s="22"/>
      <c r="D22" s="18"/>
      <c r="E22" s="18"/>
      <c r="F22" s="18"/>
      <c r="G22" s="18"/>
      <c r="H22" s="18"/>
      <c r="I22" s="37"/>
      <c r="J22" s="37"/>
      <c r="K22" s="37"/>
      <c r="L22" s="37"/>
      <c r="M22" s="39"/>
    </row>
    <row r="23" spans="1:13" s="2" customFormat="1" x14ac:dyDescent="0.2">
      <c r="A23" s="26" t="s">
        <v>29</v>
      </c>
      <c r="B23" s="18">
        <f>SUM(E23:G23)</f>
        <v>9</v>
      </c>
      <c r="C23" s="19">
        <f t="shared" ref="C23:C39" si="3">(B23/$B$40)*1000</f>
        <v>3.7344398340248963</v>
      </c>
      <c r="D23" s="40">
        <v>3</v>
      </c>
      <c r="E23" s="40">
        <v>1</v>
      </c>
      <c r="F23" s="40">
        <v>4</v>
      </c>
      <c r="G23" s="40">
        <v>4</v>
      </c>
      <c r="H23" s="40">
        <v>9</v>
      </c>
      <c r="I23" s="40"/>
      <c r="J23" s="40"/>
      <c r="K23" s="40"/>
      <c r="L23" s="40"/>
      <c r="M23" s="48"/>
    </row>
    <row r="24" spans="1:13" s="2" customFormat="1" x14ac:dyDescent="0.2">
      <c r="A24" s="26" t="s">
        <v>30</v>
      </c>
      <c r="B24" s="18">
        <f t="shared" ref="B24:B39" si="4">SUM(E24:G24)</f>
        <v>0</v>
      </c>
      <c r="C24" s="19">
        <f t="shared" si="3"/>
        <v>0</v>
      </c>
      <c r="D24" s="41"/>
      <c r="E24" s="54"/>
      <c r="F24" s="54"/>
      <c r="G24" s="41"/>
      <c r="H24" s="41"/>
      <c r="I24" s="41"/>
      <c r="J24" s="41"/>
      <c r="K24" s="41"/>
      <c r="L24" s="41"/>
      <c r="M24" s="49"/>
    </row>
    <row r="25" spans="1:13" s="2" customFormat="1" x14ac:dyDescent="0.2">
      <c r="A25" s="26" t="s">
        <v>31</v>
      </c>
      <c r="B25" s="18">
        <f t="shared" si="4"/>
        <v>2</v>
      </c>
      <c r="C25" s="19">
        <f t="shared" si="3"/>
        <v>0.82987551867219911</v>
      </c>
      <c r="D25" s="41"/>
      <c r="E25" s="54"/>
      <c r="F25" s="54"/>
      <c r="G25" s="41">
        <v>2</v>
      </c>
      <c r="H25" s="41">
        <v>2</v>
      </c>
      <c r="I25" s="41"/>
      <c r="J25" s="41"/>
      <c r="K25" s="41"/>
      <c r="L25" s="41"/>
      <c r="M25" s="49"/>
    </row>
    <row r="26" spans="1:13" s="2" customFormat="1" x14ac:dyDescent="0.2">
      <c r="A26" s="26" t="s">
        <v>32</v>
      </c>
      <c r="B26" s="18">
        <f t="shared" si="4"/>
        <v>0</v>
      </c>
      <c r="C26" s="19">
        <f t="shared" si="3"/>
        <v>0</v>
      </c>
      <c r="D26" s="41"/>
      <c r="E26" s="54"/>
      <c r="F26" s="54"/>
      <c r="G26" s="41"/>
      <c r="H26" s="41"/>
      <c r="I26" s="41"/>
      <c r="J26" s="41"/>
      <c r="K26" s="41"/>
      <c r="L26" s="41"/>
      <c r="M26" s="49"/>
    </row>
    <row r="27" spans="1:13" s="2" customFormat="1" x14ac:dyDescent="0.2">
      <c r="A27" s="26" t="s">
        <v>33</v>
      </c>
      <c r="B27" s="18">
        <f t="shared" si="4"/>
        <v>0</v>
      </c>
      <c r="C27" s="19">
        <f t="shared" si="3"/>
        <v>0</v>
      </c>
      <c r="D27" s="41"/>
      <c r="E27" s="54"/>
      <c r="F27" s="54"/>
      <c r="G27" s="41"/>
      <c r="H27" s="41"/>
      <c r="I27" s="41"/>
      <c r="J27" s="41"/>
      <c r="K27" s="41"/>
      <c r="L27" s="41"/>
      <c r="M27" s="49"/>
    </row>
    <row r="28" spans="1:13" s="2" customFormat="1" x14ac:dyDescent="0.2">
      <c r="A28" s="26" t="s">
        <v>34</v>
      </c>
      <c r="B28" s="18">
        <f t="shared" si="4"/>
        <v>0</v>
      </c>
      <c r="C28" s="19">
        <f t="shared" si="3"/>
        <v>0</v>
      </c>
      <c r="D28" s="41"/>
      <c r="E28" s="54"/>
      <c r="F28" s="54"/>
      <c r="G28" s="41"/>
      <c r="H28" s="41"/>
      <c r="I28" s="41"/>
      <c r="J28" s="41"/>
      <c r="K28" s="41"/>
      <c r="L28" s="41"/>
      <c r="M28" s="49"/>
    </row>
    <row r="29" spans="1:13" s="2" customFormat="1" x14ac:dyDescent="0.2">
      <c r="A29" s="26" t="s">
        <v>35</v>
      </c>
      <c r="B29" s="18">
        <f t="shared" si="4"/>
        <v>0</v>
      </c>
      <c r="C29" s="19">
        <f t="shared" si="3"/>
        <v>0</v>
      </c>
      <c r="D29" s="41"/>
      <c r="E29" s="54"/>
      <c r="F29" s="54"/>
      <c r="G29" s="41"/>
      <c r="H29" s="41"/>
      <c r="I29" s="41"/>
      <c r="J29" s="41"/>
      <c r="K29" s="41"/>
      <c r="L29" s="41"/>
      <c r="M29" s="49"/>
    </row>
    <row r="30" spans="1:13" s="2" customFormat="1" x14ac:dyDescent="0.2">
      <c r="A30" s="26" t="s">
        <v>36</v>
      </c>
      <c r="B30" s="18">
        <f t="shared" si="4"/>
        <v>0</v>
      </c>
      <c r="C30" s="19">
        <f t="shared" si="3"/>
        <v>0</v>
      </c>
      <c r="D30" s="41"/>
      <c r="E30" s="54"/>
      <c r="F30" s="54"/>
      <c r="G30" s="41"/>
      <c r="H30" s="41"/>
      <c r="I30" s="41"/>
      <c r="J30" s="41"/>
      <c r="K30" s="41"/>
      <c r="L30" s="41"/>
      <c r="M30" s="49"/>
    </row>
    <row r="31" spans="1:13" s="2" customFormat="1" x14ac:dyDescent="0.2">
      <c r="A31" s="26" t="s">
        <v>37</v>
      </c>
      <c r="B31" s="18">
        <f t="shared" si="4"/>
        <v>3</v>
      </c>
      <c r="C31" s="19">
        <f t="shared" si="3"/>
        <v>1.2448132780082988</v>
      </c>
      <c r="D31" s="41">
        <v>1</v>
      </c>
      <c r="E31" s="54"/>
      <c r="F31" s="54">
        <v>1</v>
      </c>
      <c r="G31" s="41">
        <v>2</v>
      </c>
      <c r="H31" s="41">
        <v>3</v>
      </c>
      <c r="I31" s="41"/>
      <c r="J31" s="41"/>
      <c r="K31" s="41"/>
      <c r="L31" s="41"/>
      <c r="M31" s="49"/>
    </row>
    <row r="32" spans="1:13" s="2" customFormat="1" x14ac:dyDescent="0.2">
      <c r="A32" s="26" t="s">
        <v>38</v>
      </c>
      <c r="B32" s="18">
        <f t="shared" si="4"/>
        <v>7</v>
      </c>
      <c r="C32" s="19">
        <f t="shared" si="3"/>
        <v>2.904564315352697</v>
      </c>
      <c r="D32" s="41">
        <v>2</v>
      </c>
      <c r="E32" s="54"/>
      <c r="F32" s="54">
        <v>1</v>
      </c>
      <c r="G32" s="41">
        <v>6</v>
      </c>
      <c r="H32" s="41">
        <v>6</v>
      </c>
      <c r="I32" s="41"/>
      <c r="J32" s="41"/>
      <c r="K32" s="41"/>
      <c r="L32" s="41">
        <v>1</v>
      </c>
      <c r="M32" s="49"/>
    </row>
    <row r="33" spans="1:13" s="2" customFormat="1" x14ac:dyDescent="0.2">
      <c r="A33" s="23" t="s">
        <v>18</v>
      </c>
      <c r="B33" s="18">
        <f t="shared" si="4"/>
        <v>0</v>
      </c>
      <c r="C33" s="19">
        <f>(B33/$B$40)*1000</f>
        <v>0</v>
      </c>
      <c r="D33" s="41"/>
      <c r="E33" s="54"/>
      <c r="F33" s="54"/>
      <c r="G33" s="41"/>
      <c r="H33" s="41"/>
      <c r="I33" s="41"/>
      <c r="J33" s="41"/>
      <c r="K33" s="41"/>
      <c r="L33" s="41"/>
      <c r="M33" s="49"/>
    </row>
    <row r="34" spans="1:13" s="2" customFormat="1" x14ac:dyDescent="0.2">
      <c r="A34" s="26" t="s">
        <v>39</v>
      </c>
      <c r="B34" s="18">
        <f t="shared" si="4"/>
        <v>8</v>
      </c>
      <c r="C34" s="19">
        <f t="shared" si="3"/>
        <v>3.3195020746887964</v>
      </c>
      <c r="D34" s="41">
        <v>4</v>
      </c>
      <c r="E34" s="54"/>
      <c r="F34" s="54">
        <v>5</v>
      </c>
      <c r="G34" s="43">
        <v>3</v>
      </c>
      <c r="H34" s="41">
        <v>8</v>
      </c>
      <c r="I34" s="41"/>
      <c r="J34" s="41"/>
      <c r="K34" s="41"/>
      <c r="L34" s="41"/>
      <c r="M34" s="49"/>
    </row>
    <row r="35" spans="1:13" s="2" customFormat="1" x14ac:dyDescent="0.2">
      <c r="A35" s="26" t="s">
        <v>40</v>
      </c>
      <c r="B35" s="18">
        <f t="shared" si="4"/>
        <v>0</v>
      </c>
      <c r="C35" s="19">
        <f t="shared" si="3"/>
        <v>0</v>
      </c>
      <c r="D35" s="41"/>
      <c r="E35" s="54"/>
      <c r="F35" s="54"/>
      <c r="G35" s="43"/>
      <c r="H35" s="41"/>
      <c r="I35" s="41"/>
      <c r="J35" s="41"/>
      <c r="K35" s="41"/>
      <c r="L35" s="41"/>
      <c r="M35" s="49"/>
    </row>
    <row r="36" spans="1:13" s="2" customFormat="1" x14ac:dyDescent="0.2">
      <c r="A36" s="26" t="s">
        <v>41</v>
      </c>
      <c r="B36" s="18">
        <f t="shared" si="4"/>
        <v>0</v>
      </c>
      <c r="C36" s="19">
        <f t="shared" si="3"/>
        <v>0</v>
      </c>
      <c r="D36" s="41"/>
      <c r="E36" s="54"/>
      <c r="F36" s="54"/>
      <c r="G36" s="43"/>
      <c r="H36" s="41"/>
      <c r="I36" s="41"/>
      <c r="J36" s="41"/>
      <c r="K36" s="41"/>
      <c r="L36" s="41"/>
      <c r="M36" s="49"/>
    </row>
    <row r="37" spans="1:13" s="2" customFormat="1" x14ac:dyDescent="0.2">
      <c r="A37" s="26" t="s">
        <v>42</v>
      </c>
      <c r="B37" s="18">
        <f t="shared" si="4"/>
        <v>0</v>
      </c>
      <c r="C37" s="19">
        <f t="shared" si="3"/>
        <v>0</v>
      </c>
      <c r="D37" s="41"/>
      <c r="E37" s="54"/>
      <c r="F37" s="54"/>
      <c r="G37" s="43"/>
      <c r="H37" s="41"/>
      <c r="I37" s="41"/>
      <c r="J37" s="41"/>
      <c r="K37" s="41"/>
      <c r="L37" s="41"/>
      <c r="M37" s="49"/>
    </row>
    <row r="38" spans="1:13" s="2" customFormat="1" x14ac:dyDescent="0.2">
      <c r="A38" s="26" t="s">
        <v>43</v>
      </c>
      <c r="B38" s="18">
        <f t="shared" si="4"/>
        <v>5</v>
      </c>
      <c r="C38" s="19">
        <f t="shared" si="3"/>
        <v>2.0746887966804981</v>
      </c>
      <c r="D38" s="41">
        <v>2</v>
      </c>
      <c r="E38" s="54"/>
      <c r="F38" s="54">
        <v>4</v>
      </c>
      <c r="G38" s="43">
        <v>1</v>
      </c>
      <c r="H38" s="41">
        <v>5</v>
      </c>
      <c r="I38" s="41"/>
      <c r="J38" s="41"/>
      <c r="K38" s="41"/>
      <c r="L38" s="41"/>
      <c r="M38" s="49"/>
    </row>
    <row r="39" spans="1:13" s="2" customFormat="1" x14ac:dyDescent="0.2">
      <c r="A39" s="26" t="s">
        <v>44</v>
      </c>
      <c r="B39" s="18">
        <f t="shared" si="4"/>
        <v>0</v>
      </c>
      <c r="C39" s="19">
        <f t="shared" si="3"/>
        <v>0</v>
      </c>
      <c r="D39" s="41"/>
      <c r="E39" s="54"/>
      <c r="F39" s="54"/>
      <c r="G39" s="41"/>
      <c r="H39" s="41"/>
      <c r="I39" s="41"/>
      <c r="J39" s="41"/>
      <c r="K39" s="41"/>
      <c r="L39" s="41"/>
      <c r="M39" s="50"/>
    </row>
    <row r="40" spans="1:13" s="3" customFormat="1" x14ac:dyDescent="0.2">
      <c r="A40" s="27" t="s">
        <v>52</v>
      </c>
      <c r="B40" s="45">
        <f>SUM(E40:G40)</f>
        <v>2410</v>
      </c>
      <c r="C40" s="46"/>
      <c r="D40" s="45">
        <v>1160</v>
      </c>
      <c r="E40" s="45">
        <v>1057</v>
      </c>
      <c r="F40" s="45">
        <v>692</v>
      </c>
      <c r="G40" s="45">
        <v>661</v>
      </c>
      <c r="H40" s="45">
        <v>2262</v>
      </c>
      <c r="I40" s="45">
        <v>74</v>
      </c>
      <c r="J40" s="45">
        <v>40</v>
      </c>
      <c r="K40" s="45">
        <v>34</v>
      </c>
      <c r="L40" s="45"/>
      <c r="M40" s="47">
        <v>217</v>
      </c>
    </row>
    <row r="41" spans="1:13" ht="12.75" customHeight="1" x14ac:dyDescent="0.2">
      <c r="A41" s="85" t="s">
        <v>53</v>
      </c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7"/>
    </row>
    <row r="42" spans="1:13" ht="12.75" customHeight="1" x14ac:dyDescent="0.2">
      <c r="A42" s="88"/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90"/>
    </row>
    <row r="43" spans="1:13" ht="12.75" customHeight="1" x14ac:dyDescent="0.2">
      <c r="A43" s="91"/>
      <c r="B43" s="92"/>
      <c r="C43" s="92"/>
      <c r="D43" s="92"/>
      <c r="E43" s="92"/>
      <c r="F43" s="92"/>
      <c r="G43" s="92"/>
      <c r="H43" s="92"/>
      <c r="I43" s="92"/>
      <c r="J43" s="92"/>
      <c r="K43" s="92"/>
      <c r="L43" s="92"/>
      <c r="M43" s="93"/>
    </row>
  </sheetData>
  <mergeCells count="3">
    <mergeCell ref="A41:M43"/>
    <mergeCell ref="A1:M2"/>
    <mergeCell ref="A3:M4"/>
  </mergeCells>
  <phoneticPr fontId="5" type="noConversion"/>
  <conditionalFormatting sqref="D11:G14 I11:M14 I23:M39 D24:G39 D23 G23">
    <cfRule type="cellIs" dxfId="185" priority="6" stopIfTrue="1" operator="equal">
      <formula>0</formula>
    </cfRule>
  </conditionalFormatting>
  <conditionalFormatting sqref="H23:H39">
    <cfRule type="cellIs" dxfId="184" priority="5" stopIfTrue="1" operator="equal">
      <formula>0</formula>
    </cfRule>
  </conditionalFormatting>
  <conditionalFormatting sqref="D17:D20 F17:F20 H17:H20 J17:J20 L17:L20">
    <cfRule type="cellIs" dxfId="183" priority="4" stopIfTrue="1" operator="equal">
      <formula>0</formula>
    </cfRule>
  </conditionalFormatting>
  <conditionalFormatting sqref="E17:E20 G17:G20 I17:I20 K17:K20">
    <cfRule type="cellIs" dxfId="182" priority="3" stopIfTrue="1" operator="equal">
      <formula>0</formula>
    </cfRule>
  </conditionalFormatting>
  <conditionalFormatting sqref="E23:F23">
    <cfRule type="cellIs" dxfId="181" priority="2" stopIfTrue="1" operator="equal">
      <formula>0</formula>
    </cfRule>
  </conditionalFormatting>
  <conditionalFormatting sqref="M17:M20">
    <cfRule type="cellIs" dxfId="180" priority="1" stopIfTrue="1" operator="equal">
      <formula>0</formula>
    </cfRule>
  </conditionalFormatting>
  <printOptions gridLines="1"/>
  <pageMargins left="0.75" right="0.75" top="1" bottom="1" header="0.5" footer="0.5"/>
  <pageSetup scale="88" orientation="landscape" r:id="rId1"/>
  <headerFooter alignWithMargins="0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4">
    <pageSetUpPr fitToPage="1"/>
  </sheetPr>
  <dimension ref="A1:M43"/>
  <sheetViews>
    <sheetView topLeftCell="A4" workbookViewId="0">
      <selection activeCell="N1" sqref="N1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7" width="5.42578125" customWidth="1"/>
    <col min="8" max="8" width="5.42578125" bestFit="1" customWidth="1"/>
    <col min="9" max="9" width="5.42578125" customWidth="1"/>
    <col min="10" max="10" width="8.5703125" bestFit="1" customWidth="1"/>
    <col min="11" max="11" width="6" bestFit="1" customWidth="1"/>
    <col min="12" max="12" width="8.42578125" bestFit="1" customWidth="1"/>
    <col min="13" max="13" width="7.5703125" bestFit="1" customWidth="1"/>
  </cols>
  <sheetData>
    <row r="1" spans="1:13" ht="12.75" customHeight="1" x14ac:dyDescent="0.2">
      <c r="A1" s="94" t="s">
        <v>108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</row>
    <row r="2" spans="1:13" s="1" customFormat="1" ht="12.75" customHeight="1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</row>
    <row r="3" spans="1:13" s="4" customFormat="1" ht="15.75" customHeight="1" x14ac:dyDescent="0.2">
      <c r="A3" s="96" t="s">
        <v>47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8"/>
    </row>
    <row r="4" spans="1:13" s="4" customFormat="1" ht="15.75" customHeight="1" x14ac:dyDescent="0.2">
      <c r="A4" s="99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1"/>
    </row>
    <row r="5" spans="1:13" s="4" customFormat="1" ht="11.25" customHeight="1" x14ac:dyDescent="0.2">
      <c r="A5" s="8"/>
      <c r="B5" s="9"/>
      <c r="C5" s="9" t="s">
        <v>0</v>
      </c>
      <c r="D5" s="9"/>
      <c r="E5" s="9"/>
      <c r="F5" s="9"/>
      <c r="G5" s="9"/>
      <c r="H5" s="9"/>
      <c r="I5" s="9"/>
      <c r="J5" s="9" t="s">
        <v>1</v>
      </c>
      <c r="K5" s="9"/>
      <c r="L5" s="9"/>
      <c r="M5" s="10"/>
    </row>
    <row r="6" spans="1:13" s="4" customFormat="1" ht="11.25" customHeight="1" x14ac:dyDescent="0.2">
      <c r="A6" s="8"/>
      <c r="B6" s="9" t="s">
        <v>2</v>
      </c>
      <c r="C6" s="11" t="s">
        <v>49</v>
      </c>
      <c r="D6" s="9"/>
      <c r="E6" s="9" t="s">
        <v>3</v>
      </c>
      <c r="F6" s="9" t="s">
        <v>3</v>
      </c>
      <c r="G6" s="9" t="s">
        <v>3</v>
      </c>
      <c r="H6" s="9"/>
      <c r="I6" s="9"/>
      <c r="J6" s="9" t="s">
        <v>4</v>
      </c>
      <c r="K6" s="9" t="s">
        <v>5</v>
      </c>
      <c r="L6" s="9"/>
      <c r="M6" s="10"/>
    </row>
    <row r="7" spans="1:13" s="5" customFormat="1" ht="12" x14ac:dyDescent="0.2">
      <c r="A7" s="12"/>
      <c r="B7" s="13" t="s">
        <v>48</v>
      </c>
      <c r="C7" s="13" t="s">
        <v>6</v>
      </c>
      <c r="D7" s="14" t="s">
        <v>45</v>
      </c>
      <c r="E7" s="15" t="s">
        <v>51</v>
      </c>
      <c r="F7" s="14" t="s">
        <v>7</v>
      </c>
      <c r="G7" s="14" t="s">
        <v>8</v>
      </c>
      <c r="H7" s="14" t="s">
        <v>9</v>
      </c>
      <c r="I7" s="14" t="s">
        <v>10</v>
      </c>
      <c r="J7" s="14" t="s">
        <v>11</v>
      </c>
      <c r="K7" s="14" t="s">
        <v>12</v>
      </c>
      <c r="L7" s="14" t="s">
        <v>13</v>
      </c>
      <c r="M7" s="16" t="s">
        <v>14</v>
      </c>
    </row>
    <row r="8" spans="1:13" s="5" customFormat="1" ht="12" x14ac:dyDescent="0.2">
      <c r="A8" s="17" t="s">
        <v>46</v>
      </c>
      <c r="B8" s="77">
        <f>(SUM(B23:B39))+B15+B21</f>
        <v>14</v>
      </c>
      <c r="C8" s="78">
        <f>(B8/$B$40)*1000</f>
        <v>4.2931616068690586</v>
      </c>
      <c r="D8" s="77">
        <f t="shared" ref="D8:M8" si="0">(SUM(D23:D39))+D15+D21</f>
        <v>4</v>
      </c>
      <c r="E8" s="77">
        <f t="shared" si="0"/>
        <v>3</v>
      </c>
      <c r="F8" s="77">
        <f t="shared" si="0"/>
        <v>2</v>
      </c>
      <c r="G8" s="77">
        <f t="shared" si="0"/>
        <v>9</v>
      </c>
      <c r="H8" s="77">
        <f t="shared" si="0"/>
        <v>13</v>
      </c>
      <c r="I8" s="77">
        <f t="shared" si="0"/>
        <v>1</v>
      </c>
      <c r="J8" s="77">
        <f t="shared" si="0"/>
        <v>0</v>
      </c>
      <c r="K8" s="77">
        <f t="shared" si="0"/>
        <v>0</v>
      </c>
      <c r="L8" s="77">
        <f t="shared" si="0"/>
        <v>0</v>
      </c>
      <c r="M8" s="79">
        <f t="shared" si="0"/>
        <v>0</v>
      </c>
    </row>
    <row r="9" spans="1:13" s="5" customFormat="1" ht="12" x14ac:dyDescent="0.2">
      <c r="A9" s="17"/>
      <c r="B9" s="18"/>
      <c r="C9" s="19"/>
      <c r="D9" s="18"/>
      <c r="E9" s="18"/>
      <c r="F9" s="18"/>
      <c r="G9" s="18"/>
      <c r="H9" s="18"/>
      <c r="I9" s="18"/>
      <c r="J9" s="18"/>
      <c r="K9" s="18"/>
      <c r="L9" s="18"/>
      <c r="M9" s="38"/>
    </row>
    <row r="10" spans="1:13" s="2" customFormat="1" ht="12" x14ac:dyDescent="0.2">
      <c r="A10" s="20" t="s">
        <v>15</v>
      </c>
      <c r="B10" s="21"/>
      <c r="C10" s="22"/>
      <c r="D10" s="37"/>
      <c r="E10" s="18"/>
      <c r="F10" s="18"/>
      <c r="G10" s="18"/>
      <c r="H10" s="37"/>
      <c r="I10" s="37"/>
      <c r="J10" s="37"/>
      <c r="K10" s="37"/>
      <c r="L10" s="37"/>
      <c r="M10" s="39"/>
    </row>
    <row r="11" spans="1:13" s="2" customFormat="1" x14ac:dyDescent="0.2">
      <c r="A11" s="23" t="s">
        <v>16</v>
      </c>
      <c r="B11" s="18">
        <f>SUM(E11:G11)</f>
        <v>1</v>
      </c>
      <c r="C11" s="19">
        <f>(B11/$B$40)*1000</f>
        <v>0.30665440049064707</v>
      </c>
      <c r="D11" s="40"/>
      <c r="E11" s="40"/>
      <c r="F11" s="40"/>
      <c r="G11" s="40">
        <v>1</v>
      </c>
      <c r="H11" s="40"/>
      <c r="I11" s="53">
        <v>1</v>
      </c>
      <c r="J11" s="53"/>
      <c r="K11" s="53"/>
      <c r="L11" s="53"/>
      <c r="M11" s="51"/>
    </row>
    <row r="12" spans="1:13" s="2" customFormat="1" x14ac:dyDescent="0.2">
      <c r="A12" s="23" t="s">
        <v>17</v>
      </c>
      <c r="B12" s="18">
        <f>SUM(E12:G12)</f>
        <v>0</v>
      </c>
      <c r="C12" s="19">
        <f>(B12/$B$40)*1000</f>
        <v>0</v>
      </c>
      <c r="D12" s="41"/>
      <c r="E12" s="41"/>
      <c r="F12" s="41"/>
      <c r="G12" s="41"/>
      <c r="H12" s="41"/>
      <c r="I12" s="54"/>
      <c r="J12" s="54"/>
      <c r="K12" s="54"/>
      <c r="L12" s="54"/>
      <c r="M12" s="52"/>
    </row>
    <row r="13" spans="1:13" s="2" customFormat="1" x14ac:dyDescent="0.2">
      <c r="A13" s="23" t="s">
        <v>19</v>
      </c>
      <c r="B13" s="18">
        <f>SUM(E13:G13)</f>
        <v>0</v>
      </c>
      <c r="C13" s="19">
        <f>(B13/$B$40)*1000</f>
        <v>0</v>
      </c>
      <c r="D13" s="41"/>
      <c r="E13" s="41"/>
      <c r="F13" s="41"/>
      <c r="G13" s="41"/>
      <c r="H13" s="41"/>
      <c r="I13" s="54"/>
      <c r="J13" s="54"/>
      <c r="K13" s="54"/>
      <c r="L13" s="54"/>
      <c r="M13" s="52"/>
    </row>
    <row r="14" spans="1:13" s="2" customFormat="1" x14ac:dyDescent="0.2">
      <c r="A14" s="23" t="s">
        <v>20</v>
      </c>
      <c r="B14" s="18">
        <f>SUM(E14:G14)</f>
        <v>0</v>
      </c>
      <c r="C14" s="19">
        <f>(B14/$B$40)*1000</f>
        <v>0</v>
      </c>
      <c r="D14" s="41"/>
      <c r="E14" s="41"/>
      <c r="F14" s="41"/>
      <c r="G14" s="41"/>
      <c r="H14" s="41"/>
      <c r="I14" s="54"/>
      <c r="J14" s="54"/>
      <c r="K14" s="54"/>
      <c r="L14" s="54"/>
      <c r="M14" s="52"/>
    </row>
    <row r="15" spans="1:13" s="6" customFormat="1" ht="12" x14ac:dyDescent="0.2">
      <c r="A15" s="80" t="s">
        <v>21</v>
      </c>
      <c r="B15" s="83">
        <f>SUM(B11:B14)</f>
        <v>1</v>
      </c>
      <c r="C15" s="78">
        <f>(B15/B40)*1000</f>
        <v>0.30665440049064707</v>
      </c>
      <c r="D15" s="83">
        <f t="shared" ref="D15:M15" si="1">SUM(D11:D14)</f>
        <v>0</v>
      </c>
      <c r="E15" s="83">
        <f t="shared" si="1"/>
        <v>0</v>
      </c>
      <c r="F15" s="83">
        <f t="shared" si="1"/>
        <v>0</v>
      </c>
      <c r="G15" s="83">
        <f t="shared" si="1"/>
        <v>1</v>
      </c>
      <c r="H15" s="83">
        <f t="shared" si="1"/>
        <v>0</v>
      </c>
      <c r="I15" s="83">
        <f t="shared" si="1"/>
        <v>1</v>
      </c>
      <c r="J15" s="83">
        <f t="shared" si="1"/>
        <v>0</v>
      </c>
      <c r="K15" s="83">
        <f t="shared" si="1"/>
        <v>0</v>
      </c>
      <c r="L15" s="83">
        <f t="shared" si="1"/>
        <v>0</v>
      </c>
      <c r="M15" s="84">
        <f t="shared" si="1"/>
        <v>0</v>
      </c>
    </row>
    <row r="16" spans="1:13" s="6" customFormat="1" ht="12" x14ac:dyDescent="0.2">
      <c r="A16" s="24" t="s">
        <v>22</v>
      </c>
      <c r="B16" s="36"/>
      <c r="C16" s="25"/>
      <c r="D16" s="36"/>
      <c r="E16" s="36"/>
      <c r="F16" s="36"/>
      <c r="G16" s="36"/>
      <c r="H16" s="36"/>
      <c r="I16" s="36"/>
      <c r="J16" s="36"/>
      <c r="K16" s="36"/>
      <c r="L16" s="36"/>
      <c r="M16" s="42"/>
    </row>
    <row r="17" spans="1:13" s="2" customFormat="1" x14ac:dyDescent="0.2">
      <c r="A17" s="23" t="s">
        <v>23</v>
      </c>
      <c r="B17" s="18">
        <f>SUM(E17:G17)</f>
        <v>0</v>
      </c>
      <c r="C17" s="19">
        <f>(B17/$B$40)*1000</f>
        <v>0</v>
      </c>
      <c r="D17" s="41"/>
      <c r="E17" s="41"/>
      <c r="F17" s="41"/>
      <c r="G17" s="41"/>
      <c r="H17" s="41"/>
      <c r="I17" s="41"/>
      <c r="J17" s="41"/>
      <c r="K17" s="41"/>
      <c r="L17" s="41"/>
      <c r="M17" s="49"/>
    </row>
    <row r="18" spans="1:13" s="2" customFormat="1" x14ac:dyDescent="0.2">
      <c r="A18" s="23" t="s">
        <v>24</v>
      </c>
      <c r="B18" s="18">
        <f>SUM(E18:G18)</f>
        <v>0</v>
      </c>
      <c r="C18" s="19">
        <f>(B18/$B$40)*1000</f>
        <v>0</v>
      </c>
      <c r="D18" s="41"/>
      <c r="E18" s="41"/>
      <c r="F18" s="41"/>
      <c r="G18" s="41"/>
      <c r="H18" s="41"/>
      <c r="I18" s="41"/>
      <c r="J18" s="41"/>
      <c r="K18" s="41"/>
      <c r="L18" s="41"/>
      <c r="M18" s="49"/>
    </row>
    <row r="19" spans="1:13" s="2" customFormat="1" x14ac:dyDescent="0.2">
      <c r="A19" s="23" t="s">
        <v>25</v>
      </c>
      <c r="B19" s="18">
        <f>SUM(E19:G19)</f>
        <v>5</v>
      </c>
      <c r="C19" s="19">
        <f>(B19/$B$40)*1000</f>
        <v>1.5332720024532351</v>
      </c>
      <c r="D19" s="41">
        <v>1</v>
      </c>
      <c r="E19" s="41">
        <v>1</v>
      </c>
      <c r="F19" s="41"/>
      <c r="G19" s="41">
        <v>4</v>
      </c>
      <c r="H19" s="41">
        <v>5</v>
      </c>
      <c r="I19" s="41"/>
      <c r="J19" s="41"/>
      <c r="K19" s="41"/>
      <c r="L19" s="41"/>
      <c r="M19" s="49"/>
    </row>
    <row r="20" spans="1:13" s="2" customFormat="1" x14ac:dyDescent="0.2">
      <c r="A20" s="23" t="s">
        <v>26</v>
      </c>
      <c r="B20" s="18">
        <f>SUM(E20:G20)</f>
        <v>0</v>
      </c>
      <c r="C20" s="19">
        <f>(B20/$B$40)*1000</f>
        <v>0</v>
      </c>
      <c r="D20" s="41"/>
      <c r="E20" s="41"/>
      <c r="F20" s="41"/>
      <c r="G20" s="41"/>
      <c r="H20" s="41"/>
      <c r="I20" s="41"/>
      <c r="J20" s="41"/>
      <c r="K20" s="41"/>
      <c r="L20" s="41"/>
      <c r="M20" s="49"/>
    </row>
    <row r="21" spans="1:13" s="2" customFormat="1" ht="12" x14ac:dyDescent="0.2">
      <c r="A21" s="80" t="s">
        <v>27</v>
      </c>
      <c r="B21" s="77">
        <f>SUM(B17:B20)</f>
        <v>5</v>
      </c>
      <c r="C21" s="78">
        <f>(B21/$B$40)*1000</f>
        <v>1.5332720024532351</v>
      </c>
      <c r="D21" s="83">
        <f>SUM(D17:D20)</f>
        <v>1</v>
      </c>
      <c r="E21" s="83">
        <f t="shared" ref="E21:M21" si="2">SUM(E17:E20)</f>
        <v>1</v>
      </c>
      <c r="F21" s="83">
        <f t="shared" si="2"/>
        <v>0</v>
      </c>
      <c r="G21" s="83">
        <f t="shared" si="2"/>
        <v>4</v>
      </c>
      <c r="H21" s="83">
        <f t="shared" si="2"/>
        <v>5</v>
      </c>
      <c r="I21" s="83">
        <f t="shared" si="2"/>
        <v>0</v>
      </c>
      <c r="J21" s="83">
        <f t="shared" si="2"/>
        <v>0</v>
      </c>
      <c r="K21" s="83">
        <f t="shared" si="2"/>
        <v>0</v>
      </c>
      <c r="L21" s="83">
        <f t="shared" si="2"/>
        <v>0</v>
      </c>
      <c r="M21" s="84">
        <f t="shared" si="2"/>
        <v>0</v>
      </c>
    </row>
    <row r="22" spans="1:13" s="2" customFormat="1" ht="12" x14ac:dyDescent="0.2">
      <c r="A22" s="20" t="s">
        <v>28</v>
      </c>
      <c r="B22" s="37"/>
      <c r="C22" s="22"/>
      <c r="D22" s="18"/>
      <c r="E22" s="18"/>
      <c r="F22" s="18"/>
      <c r="G22" s="18"/>
      <c r="H22" s="18"/>
      <c r="I22" s="37"/>
      <c r="J22" s="37"/>
      <c r="K22" s="37"/>
      <c r="L22" s="37"/>
      <c r="M22" s="39"/>
    </row>
    <row r="23" spans="1:13" s="2" customFormat="1" x14ac:dyDescent="0.2">
      <c r="A23" s="26" t="s">
        <v>29</v>
      </c>
      <c r="B23" s="18">
        <f>SUM(E23:G23)</f>
        <v>2</v>
      </c>
      <c r="C23" s="19">
        <f t="shared" ref="C23:C39" si="3">(B23/$B$40)*1000</f>
        <v>0.61330880098129414</v>
      </c>
      <c r="D23" s="40"/>
      <c r="E23" s="40"/>
      <c r="F23" s="40"/>
      <c r="G23" s="40">
        <v>2</v>
      </c>
      <c r="H23" s="40">
        <v>2</v>
      </c>
      <c r="I23" s="40"/>
      <c r="J23" s="40"/>
      <c r="K23" s="40"/>
      <c r="L23" s="40"/>
      <c r="M23" s="48"/>
    </row>
    <row r="24" spans="1:13" s="2" customFormat="1" x14ac:dyDescent="0.2">
      <c r="A24" s="26" t="s">
        <v>30</v>
      </c>
      <c r="B24" s="18">
        <f t="shared" ref="B24:B39" si="4">SUM(E24:G24)</f>
        <v>1</v>
      </c>
      <c r="C24" s="19">
        <f t="shared" si="3"/>
        <v>0.30665440049064707</v>
      </c>
      <c r="D24" s="41"/>
      <c r="E24" s="54">
        <v>1</v>
      </c>
      <c r="F24" s="54"/>
      <c r="G24" s="41"/>
      <c r="H24" s="41">
        <v>1</v>
      </c>
      <c r="I24" s="41"/>
      <c r="J24" s="41"/>
      <c r="K24" s="41"/>
      <c r="L24" s="41"/>
      <c r="M24" s="49"/>
    </row>
    <row r="25" spans="1:13" s="2" customFormat="1" x14ac:dyDescent="0.2">
      <c r="A25" s="26" t="s">
        <v>31</v>
      </c>
      <c r="B25" s="18">
        <f t="shared" si="4"/>
        <v>0</v>
      </c>
      <c r="C25" s="19">
        <f t="shared" si="3"/>
        <v>0</v>
      </c>
      <c r="D25" s="41"/>
      <c r="E25" s="54"/>
      <c r="F25" s="54"/>
      <c r="G25" s="41"/>
      <c r="H25" s="41"/>
      <c r="I25" s="41"/>
      <c r="J25" s="41"/>
      <c r="K25" s="41"/>
      <c r="L25" s="41"/>
      <c r="M25" s="49"/>
    </row>
    <row r="26" spans="1:13" s="2" customFormat="1" x14ac:dyDescent="0.2">
      <c r="A26" s="26" t="s">
        <v>32</v>
      </c>
      <c r="B26" s="18">
        <f t="shared" si="4"/>
        <v>0</v>
      </c>
      <c r="C26" s="19">
        <f t="shared" si="3"/>
        <v>0</v>
      </c>
      <c r="D26" s="41"/>
      <c r="E26" s="54"/>
      <c r="F26" s="54"/>
      <c r="G26" s="41"/>
      <c r="H26" s="41"/>
      <c r="I26" s="41"/>
      <c r="J26" s="41"/>
      <c r="K26" s="41"/>
      <c r="L26" s="41"/>
      <c r="M26" s="49"/>
    </row>
    <row r="27" spans="1:13" s="2" customFormat="1" x14ac:dyDescent="0.2">
      <c r="A27" s="26" t="s">
        <v>33</v>
      </c>
      <c r="B27" s="18">
        <f t="shared" si="4"/>
        <v>0</v>
      </c>
      <c r="C27" s="19">
        <f t="shared" si="3"/>
        <v>0</v>
      </c>
      <c r="D27" s="41"/>
      <c r="E27" s="54"/>
      <c r="F27" s="54"/>
      <c r="G27" s="41"/>
      <c r="H27" s="41"/>
      <c r="I27" s="41"/>
      <c r="J27" s="41"/>
      <c r="K27" s="41"/>
      <c r="L27" s="41"/>
      <c r="M27" s="49"/>
    </row>
    <row r="28" spans="1:13" s="2" customFormat="1" x14ac:dyDescent="0.2">
      <c r="A28" s="26" t="s">
        <v>34</v>
      </c>
      <c r="B28" s="18">
        <f t="shared" si="4"/>
        <v>0</v>
      </c>
      <c r="C28" s="19">
        <f t="shared" si="3"/>
        <v>0</v>
      </c>
      <c r="D28" s="41"/>
      <c r="E28" s="54"/>
      <c r="F28" s="54"/>
      <c r="G28" s="41"/>
      <c r="H28" s="41"/>
      <c r="I28" s="41"/>
      <c r="J28" s="41"/>
      <c r="K28" s="41"/>
      <c r="L28" s="41"/>
      <c r="M28" s="49"/>
    </row>
    <row r="29" spans="1:13" s="2" customFormat="1" x14ac:dyDescent="0.2">
      <c r="A29" s="26" t="s">
        <v>35</v>
      </c>
      <c r="B29" s="18">
        <f t="shared" si="4"/>
        <v>0</v>
      </c>
      <c r="C29" s="19">
        <f t="shared" si="3"/>
        <v>0</v>
      </c>
      <c r="D29" s="41"/>
      <c r="E29" s="54"/>
      <c r="F29" s="54"/>
      <c r="G29" s="41"/>
      <c r="H29" s="41"/>
      <c r="I29" s="41"/>
      <c r="J29" s="41"/>
      <c r="K29" s="41"/>
      <c r="L29" s="41"/>
      <c r="M29" s="49"/>
    </row>
    <row r="30" spans="1:13" s="2" customFormat="1" x14ac:dyDescent="0.2">
      <c r="A30" s="26" t="s">
        <v>36</v>
      </c>
      <c r="B30" s="18">
        <f t="shared" si="4"/>
        <v>0</v>
      </c>
      <c r="C30" s="19">
        <f t="shared" si="3"/>
        <v>0</v>
      </c>
      <c r="D30" s="41"/>
      <c r="E30" s="54"/>
      <c r="F30" s="54"/>
      <c r="G30" s="41"/>
      <c r="H30" s="41"/>
      <c r="I30" s="41"/>
      <c r="J30" s="41"/>
      <c r="K30" s="41"/>
      <c r="L30" s="41"/>
      <c r="M30" s="49"/>
    </row>
    <row r="31" spans="1:13" s="2" customFormat="1" x14ac:dyDescent="0.2">
      <c r="A31" s="26" t="s">
        <v>37</v>
      </c>
      <c r="B31" s="18">
        <f t="shared" si="4"/>
        <v>2</v>
      </c>
      <c r="C31" s="19">
        <f t="shared" si="3"/>
        <v>0.61330880098129414</v>
      </c>
      <c r="D31" s="41">
        <v>2</v>
      </c>
      <c r="E31" s="54"/>
      <c r="F31" s="54"/>
      <c r="G31" s="41">
        <v>2</v>
      </c>
      <c r="H31" s="41">
        <v>2</v>
      </c>
      <c r="I31" s="41"/>
      <c r="J31" s="41"/>
      <c r="K31" s="41"/>
      <c r="L31" s="41"/>
      <c r="M31" s="49"/>
    </row>
    <row r="32" spans="1:13" s="2" customFormat="1" x14ac:dyDescent="0.2">
      <c r="A32" s="26" t="s">
        <v>38</v>
      </c>
      <c r="B32" s="18">
        <f t="shared" si="4"/>
        <v>1</v>
      </c>
      <c r="C32" s="19">
        <f t="shared" si="3"/>
        <v>0.30665440049064707</v>
      </c>
      <c r="D32" s="41">
        <v>1</v>
      </c>
      <c r="E32" s="54"/>
      <c r="F32" s="54">
        <v>1</v>
      </c>
      <c r="G32" s="41"/>
      <c r="H32" s="41">
        <v>1</v>
      </c>
      <c r="I32" s="41"/>
      <c r="J32" s="41"/>
      <c r="K32" s="41"/>
      <c r="L32" s="41"/>
      <c r="M32" s="49"/>
    </row>
    <row r="33" spans="1:13" s="2" customFormat="1" x14ac:dyDescent="0.2">
      <c r="A33" s="23" t="s">
        <v>18</v>
      </c>
      <c r="B33" s="18">
        <f t="shared" si="4"/>
        <v>0</v>
      </c>
      <c r="C33" s="19">
        <f>(B33/$B$40)*1000</f>
        <v>0</v>
      </c>
      <c r="D33" s="41"/>
      <c r="E33" s="54"/>
      <c r="F33" s="54"/>
      <c r="G33" s="41"/>
      <c r="H33" s="41"/>
      <c r="I33" s="41"/>
      <c r="J33" s="41"/>
      <c r="K33" s="41"/>
      <c r="L33" s="41"/>
      <c r="M33" s="49"/>
    </row>
    <row r="34" spans="1:13" s="2" customFormat="1" x14ac:dyDescent="0.2">
      <c r="A34" s="26" t="s">
        <v>39</v>
      </c>
      <c r="B34" s="18">
        <f t="shared" si="4"/>
        <v>1</v>
      </c>
      <c r="C34" s="19">
        <f t="shared" si="3"/>
        <v>0.30665440049064707</v>
      </c>
      <c r="D34" s="41"/>
      <c r="E34" s="54">
        <v>1</v>
      </c>
      <c r="F34" s="54"/>
      <c r="G34" s="43"/>
      <c r="H34" s="41">
        <v>1</v>
      </c>
      <c r="I34" s="41"/>
      <c r="J34" s="41"/>
      <c r="K34" s="41"/>
      <c r="L34" s="41"/>
      <c r="M34" s="49"/>
    </row>
    <row r="35" spans="1:13" s="2" customFormat="1" x14ac:dyDescent="0.2">
      <c r="A35" s="26" t="s">
        <v>40</v>
      </c>
      <c r="B35" s="18">
        <f t="shared" si="4"/>
        <v>0</v>
      </c>
      <c r="C35" s="19">
        <f t="shared" si="3"/>
        <v>0</v>
      </c>
      <c r="D35" s="41"/>
      <c r="E35" s="54"/>
      <c r="F35" s="54"/>
      <c r="G35" s="43"/>
      <c r="H35" s="41"/>
      <c r="I35" s="41"/>
      <c r="J35" s="41"/>
      <c r="K35" s="41"/>
      <c r="L35" s="41"/>
      <c r="M35" s="49"/>
    </row>
    <row r="36" spans="1:13" s="2" customFormat="1" x14ac:dyDescent="0.2">
      <c r="A36" s="26" t="s">
        <v>41</v>
      </c>
      <c r="B36" s="18">
        <f t="shared" si="4"/>
        <v>0</v>
      </c>
      <c r="C36" s="19">
        <f t="shared" si="3"/>
        <v>0</v>
      </c>
      <c r="D36" s="41"/>
      <c r="E36" s="54"/>
      <c r="F36" s="54"/>
      <c r="G36" s="43"/>
      <c r="H36" s="41"/>
      <c r="I36" s="41"/>
      <c r="J36" s="41"/>
      <c r="K36" s="41"/>
      <c r="L36" s="41"/>
      <c r="M36" s="49"/>
    </row>
    <row r="37" spans="1:13" s="2" customFormat="1" x14ac:dyDescent="0.2">
      <c r="A37" s="26" t="s">
        <v>42</v>
      </c>
      <c r="B37" s="18">
        <f t="shared" si="4"/>
        <v>0</v>
      </c>
      <c r="C37" s="19">
        <f t="shared" si="3"/>
        <v>0</v>
      </c>
      <c r="D37" s="41"/>
      <c r="E37" s="54"/>
      <c r="F37" s="54"/>
      <c r="G37" s="43"/>
      <c r="H37" s="41"/>
      <c r="I37" s="41"/>
      <c r="J37" s="41"/>
      <c r="K37" s="41"/>
      <c r="L37" s="41"/>
      <c r="M37" s="49"/>
    </row>
    <row r="38" spans="1:13" s="2" customFormat="1" x14ac:dyDescent="0.2">
      <c r="A38" s="26" t="s">
        <v>43</v>
      </c>
      <c r="B38" s="18">
        <f t="shared" si="4"/>
        <v>1</v>
      </c>
      <c r="C38" s="19">
        <f t="shared" si="3"/>
        <v>0.30665440049064707</v>
      </c>
      <c r="D38" s="41"/>
      <c r="E38" s="54"/>
      <c r="F38" s="54">
        <v>1</v>
      </c>
      <c r="G38" s="43"/>
      <c r="H38" s="41">
        <v>1</v>
      </c>
      <c r="I38" s="41"/>
      <c r="J38" s="41"/>
      <c r="K38" s="41"/>
      <c r="L38" s="41"/>
      <c r="M38" s="49"/>
    </row>
    <row r="39" spans="1:13" s="2" customFormat="1" x14ac:dyDescent="0.2">
      <c r="A39" s="26" t="s">
        <v>44</v>
      </c>
      <c r="B39" s="18">
        <f t="shared" si="4"/>
        <v>0</v>
      </c>
      <c r="C39" s="19">
        <f t="shared" si="3"/>
        <v>0</v>
      </c>
      <c r="D39" s="41"/>
      <c r="E39" s="54"/>
      <c r="F39" s="54"/>
      <c r="G39" s="41"/>
      <c r="H39" s="41"/>
      <c r="I39" s="41"/>
      <c r="J39" s="41"/>
      <c r="K39" s="41"/>
      <c r="L39" s="41"/>
      <c r="M39" s="50"/>
    </row>
    <row r="40" spans="1:13" s="3" customFormat="1" ht="12" x14ac:dyDescent="0.2">
      <c r="A40" s="27" t="s">
        <v>52</v>
      </c>
      <c r="B40" s="28">
        <f>SUM(E40:G40)</f>
        <v>3261</v>
      </c>
      <c r="C40" s="29"/>
      <c r="D40" s="28">
        <v>1625</v>
      </c>
      <c r="E40" s="28">
        <v>1397</v>
      </c>
      <c r="F40" s="28">
        <v>862</v>
      </c>
      <c r="G40" s="28">
        <v>1002</v>
      </c>
      <c r="H40" s="28">
        <v>3060</v>
      </c>
      <c r="I40" s="28">
        <v>125</v>
      </c>
      <c r="J40" s="28">
        <v>51</v>
      </c>
      <c r="K40" s="28">
        <v>25</v>
      </c>
      <c r="L40" s="28"/>
      <c r="M40" s="30">
        <v>116</v>
      </c>
    </row>
    <row r="41" spans="1:13" ht="12.75" customHeight="1" x14ac:dyDescent="0.2">
      <c r="A41" s="85" t="s">
        <v>53</v>
      </c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7"/>
    </row>
    <row r="42" spans="1:13" ht="12.75" customHeight="1" x14ac:dyDescent="0.2">
      <c r="A42" s="88"/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90"/>
    </row>
    <row r="43" spans="1:13" ht="12.75" customHeight="1" x14ac:dyDescent="0.2">
      <c r="A43" s="91"/>
      <c r="B43" s="92"/>
      <c r="C43" s="92"/>
      <c r="D43" s="92"/>
      <c r="E43" s="92"/>
      <c r="F43" s="92"/>
      <c r="G43" s="92"/>
      <c r="H43" s="92"/>
      <c r="I43" s="92"/>
      <c r="J43" s="92"/>
      <c r="K43" s="92"/>
      <c r="L43" s="92"/>
      <c r="M43" s="93"/>
    </row>
  </sheetData>
  <mergeCells count="3">
    <mergeCell ref="A41:M43"/>
    <mergeCell ref="A1:M2"/>
    <mergeCell ref="A3:M4"/>
  </mergeCells>
  <phoneticPr fontId="5" type="noConversion"/>
  <conditionalFormatting sqref="D11:G14 I11:M14 I23:M39 D24:G39 D23 G23">
    <cfRule type="cellIs" dxfId="179" priority="6" stopIfTrue="1" operator="equal">
      <formula>0</formula>
    </cfRule>
  </conditionalFormatting>
  <conditionalFormatting sqref="H23:H39">
    <cfRule type="cellIs" dxfId="178" priority="5" stopIfTrue="1" operator="equal">
      <formula>0</formula>
    </cfRule>
  </conditionalFormatting>
  <conditionalFormatting sqref="D17:D20 F17:F20 H17:H20 J17:J20 L17:L20">
    <cfRule type="cellIs" dxfId="177" priority="4" stopIfTrue="1" operator="equal">
      <formula>0</formula>
    </cfRule>
  </conditionalFormatting>
  <conditionalFormatting sqref="E17:E20 G17:G20 I17:I20 K17:K20">
    <cfRule type="cellIs" dxfId="176" priority="3" stopIfTrue="1" operator="equal">
      <formula>0</formula>
    </cfRule>
  </conditionalFormatting>
  <conditionalFormatting sqref="E23:F23">
    <cfRule type="cellIs" dxfId="175" priority="2" stopIfTrue="1" operator="equal">
      <formula>0</formula>
    </cfRule>
  </conditionalFormatting>
  <conditionalFormatting sqref="M17:M20">
    <cfRule type="cellIs" dxfId="174" priority="1" stopIfTrue="1" operator="equal">
      <formula>0</formula>
    </cfRule>
  </conditionalFormatting>
  <printOptions gridLines="1"/>
  <pageMargins left="0.75" right="0.75" top="1" bottom="1" header="0.5" footer="0.5"/>
  <pageSetup scale="88" orientation="landscape" r:id="rId1"/>
  <headerFooter alignWithMargins="0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5">
    <pageSetUpPr fitToPage="1"/>
  </sheetPr>
  <dimension ref="A1:M43"/>
  <sheetViews>
    <sheetView topLeftCell="A7" workbookViewId="0">
      <selection activeCell="N1" sqref="N1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7" width="5.42578125" customWidth="1"/>
    <col min="8" max="8" width="5.42578125" bestFit="1" customWidth="1"/>
    <col min="9" max="9" width="5.42578125" customWidth="1"/>
    <col min="10" max="10" width="8.5703125" bestFit="1" customWidth="1"/>
    <col min="11" max="11" width="6" bestFit="1" customWidth="1"/>
    <col min="12" max="12" width="8.42578125" bestFit="1" customWidth="1"/>
    <col min="13" max="13" width="7.5703125" bestFit="1" customWidth="1"/>
  </cols>
  <sheetData>
    <row r="1" spans="1:13" ht="12.75" customHeight="1" x14ac:dyDescent="0.2">
      <c r="A1" s="94" t="s">
        <v>109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</row>
    <row r="2" spans="1:13" s="1" customFormat="1" ht="12.75" customHeight="1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</row>
    <row r="3" spans="1:13" s="4" customFormat="1" ht="15.75" customHeight="1" x14ac:dyDescent="0.2">
      <c r="A3" s="96" t="s">
        <v>47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8"/>
    </row>
    <row r="4" spans="1:13" s="4" customFormat="1" ht="15.75" customHeight="1" x14ac:dyDescent="0.2">
      <c r="A4" s="99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1"/>
    </row>
    <row r="5" spans="1:13" s="4" customFormat="1" ht="11.25" customHeight="1" x14ac:dyDescent="0.2">
      <c r="A5" s="8"/>
      <c r="B5" s="9"/>
      <c r="C5" s="9" t="s">
        <v>0</v>
      </c>
      <c r="D5" s="9"/>
      <c r="E5" s="9"/>
      <c r="F5" s="9"/>
      <c r="G5" s="9"/>
      <c r="H5" s="9"/>
      <c r="I5" s="9"/>
      <c r="J5" s="9" t="s">
        <v>1</v>
      </c>
      <c r="K5" s="9"/>
      <c r="L5" s="9"/>
      <c r="M5" s="10"/>
    </row>
    <row r="6" spans="1:13" s="4" customFormat="1" ht="11.25" customHeight="1" x14ac:dyDescent="0.2">
      <c r="A6" s="8"/>
      <c r="B6" s="9" t="s">
        <v>2</v>
      </c>
      <c r="C6" s="11" t="s">
        <v>49</v>
      </c>
      <c r="D6" s="9"/>
      <c r="E6" s="9" t="s">
        <v>3</v>
      </c>
      <c r="F6" s="9" t="s">
        <v>3</v>
      </c>
      <c r="G6" s="9" t="s">
        <v>3</v>
      </c>
      <c r="H6" s="9"/>
      <c r="I6" s="9"/>
      <c r="J6" s="9" t="s">
        <v>4</v>
      </c>
      <c r="K6" s="9" t="s">
        <v>5</v>
      </c>
      <c r="L6" s="9"/>
      <c r="M6" s="10"/>
    </row>
    <row r="7" spans="1:13" s="5" customFormat="1" ht="12" x14ac:dyDescent="0.2">
      <c r="A7" s="12"/>
      <c r="B7" s="13" t="s">
        <v>48</v>
      </c>
      <c r="C7" s="13" t="s">
        <v>6</v>
      </c>
      <c r="D7" s="14" t="s">
        <v>45</v>
      </c>
      <c r="E7" s="15" t="s">
        <v>51</v>
      </c>
      <c r="F7" s="14" t="s">
        <v>7</v>
      </c>
      <c r="G7" s="14" t="s">
        <v>8</v>
      </c>
      <c r="H7" s="14" t="s">
        <v>9</v>
      </c>
      <c r="I7" s="14" t="s">
        <v>10</v>
      </c>
      <c r="J7" s="14" t="s">
        <v>11</v>
      </c>
      <c r="K7" s="14" t="s">
        <v>12</v>
      </c>
      <c r="L7" s="14" t="s">
        <v>13</v>
      </c>
      <c r="M7" s="16" t="s">
        <v>14</v>
      </c>
    </row>
    <row r="8" spans="1:13" s="5" customFormat="1" ht="12" x14ac:dyDescent="0.2">
      <c r="A8" s="17" t="s">
        <v>46</v>
      </c>
      <c r="B8" s="77">
        <f>(SUM(B23:B39))+B15+B21</f>
        <v>11</v>
      </c>
      <c r="C8" s="78">
        <f>(B8/$B$40)*1000</f>
        <v>6.1797752808988768</v>
      </c>
      <c r="D8" s="77">
        <f t="shared" ref="D8:M8" si="0">(SUM(D23:D39))+D15+D21</f>
        <v>5</v>
      </c>
      <c r="E8" s="77">
        <f t="shared" si="0"/>
        <v>1</v>
      </c>
      <c r="F8" s="77">
        <f t="shared" si="0"/>
        <v>1</v>
      </c>
      <c r="G8" s="77">
        <f t="shared" si="0"/>
        <v>9</v>
      </c>
      <c r="H8" s="77">
        <f t="shared" si="0"/>
        <v>9</v>
      </c>
      <c r="I8" s="77">
        <f t="shared" si="0"/>
        <v>0</v>
      </c>
      <c r="J8" s="77">
        <f t="shared" si="0"/>
        <v>0</v>
      </c>
      <c r="K8" s="77">
        <f t="shared" si="0"/>
        <v>0</v>
      </c>
      <c r="L8" s="77">
        <f t="shared" si="0"/>
        <v>2</v>
      </c>
      <c r="M8" s="79">
        <f t="shared" si="0"/>
        <v>0</v>
      </c>
    </row>
    <row r="9" spans="1:13" s="5" customFormat="1" ht="12" x14ac:dyDescent="0.2">
      <c r="A9" s="17"/>
      <c r="B9" s="18"/>
      <c r="C9" s="19"/>
      <c r="D9" s="18"/>
      <c r="E9" s="18"/>
      <c r="F9" s="18"/>
      <c r="G9" s="18"/>
      <c r="H9" s="18"/>
      <c r="I9" s="18"/>
      <c r="J9" s="18"/>
      <c r="K9" s="18"/>
      <c r="L9" s="18"/>
      <c r="M9" s="38"/>
    </row>
    <row r="10" spans="1:13" s="2" customFormat="1" ht="12" x14ac:dyDescent="0.2">
      <c r="A10" s="20" t="s">
        <v>15</v>
      </c>
      <c r="B10" s="21"/>
      <c r="C10" s="22"/>
      <c r="D10" s="37"/>
      <c r="E10" s="18"/>
      <c r="F10" s="18"/>
      <c r="G10" s="18"/>
      <c r="H10" s="37"/>
      <c r="I10" s="37"/>
      <c r="J10" s="37"/>
      <c r="K10" s="37"/>
      <c r="L10" s="37"/>
      <c r="M10" s="39"/>
    </row>
    <row r="11" spans="1:13" s="2" customFormat="1" x14ac:dyDescent="0.2">
      <c r="A11" s="23" t="s">
        <v>16</v>
      </c>
      <c r="B11" s="18">
        <f>SUM(E11:G11)</f>
        <v>0</v>
      </c>
      <c r="C11" s="19">
        <f>(B11/$B$40)*1000</f>
        <v>0</v>
      </c>
      <c r="D11" s="40"/>
      <c r="E11" s="40"/>
      <c r="F11" s="40"/>
      <c r="G11" s="40"/>
      <c r="H11" s="40"/>
      <c r="I11" s="53"/>
      <c r="J11" s="53"/>
      <c r="K11" s="53"/>
      <c r="L11" s="53"/>
      <c r="M11" s="51"/>
    </row>
    <row r="12" spans="1:13" s="2" customFormat="1" x14ac:dyDescent="0.2">
      <c r="A12" s="23" t="s">
        <v>17</v>
      </c>
      <c r="B12" s="18">
        <f>SUM(E12:G12)</f>
        <v>0</v>
      </c>
      <c r="C12" s="19">
        <f>(B12/$B$40)*1000</f>
        <v>0</v>
      </c>
      <c r="D12" s="41"/>
      <c r="E12" s="41"/>
      <c r="F12" s="41"/>
      <c r="G12" s="41"/>
      <c r="H12" s="41"/>
      <c r="I12" s="54"/>
      <c r="J12" s="54"/>
      <c r="K12" s="54"/>
      <c r="L12" s="54"/>
      <c r="M12" s="52"/>
    </row>
    <row r="13" spans="1:13" s="2" customFormat="1" x14ac:dyDescent="0.2">
      <c r="A13" s="23" t="s">
        <v>19</v>
      </c>
      <c r="B13" s="18">
        <f>SUM(E13:G13)</f>
        <v>1</v>
      </c>
      <c r="C13" s="19">
        <f>(B13/$B$40)*1000</f>
        <v>0.5617977528089888</v>
      </c>
      <c r="D13" s="41"/>
      <c r="E13" s="41"/>
      <c r="F13" s="41"/>
      <c r="G13" s="41">
        <v>1</v>
      </c>
      <c r="H13" s="41">
        <v>1</v>
      </c>
      <c r="I13" s="54"/>
      <c r="J13" s="54"/>
      <c r="K13" s="54"/>
      <c r="L13" s="54"/>
      <c r="M13" s="52"/>
    </row>
    <row r="14" spans="1:13" s="2" customFormat="1" x14ac:dyDescent="0.2">
      <c r="A14" s="23" t="s">
        <v>20</v>
      </c>
      <c r="B14" s="18">
        <f>SUM(E14:G14)</f>
        <v>0</v>
      </c>
      <c r="C14" s="19">
        <f>(B14/$B$40)*1000</f>
        <v>0</v>
      </c>
      <c r="D14" s="41"/>
      <c r="E14" s="41"/>
      <c r="F14" s="41"/>
      <c r="G14" s="41"/>
      <c r="H14" s="41"/>
      <c r="I14" s="54"/>
      <c r="J14" s="54"/>
      <c r="K14" s="54"/>
      <c r="L14" s="54"/>
      <c r="M14" s="52"/>
    </row>
    <row r="15" spans="1:13" s="6" customFormat="1" ht="12" x14ac:dyDescent="0.2">
      <c r="A15" s="80" t="s">
        <v>21</v>
      </c>
      <c r="B15" s="83">
        <f>SUM(B11:B14)</f>
        <v>1</v>
      </c>
      <c r="C15" s="78">
        <f>(B15/B40)*1000</f>
        <v>0.5617977528089888</v>
      </c>
      <c r="D15" s="83">
        <f t="shared" ref="D15:M15" si="1">SUM(D11:D14)</f>
        <v>0</v>
      </c>
      <c r="E15" s="83">
        <f t="shared" si="1"/>
        <v>0</v>
      </c>
      <c r="F15" s="83">
        <f t="shared" si="1"/>
        <v>0</v>
      </c>
      <c r="G15" s="83">
        <f t="shared" si="1"/>
        <v>1</v>
      </c>
      <c r="H15" s="83">
        <f t="shared" si="1"/>
        <v>1</v>
      </c>
      <c r="I15" s="83">
        <f t="shared" si="1"/>
        <v>0</v>
      </c>
      <c r="J15" s="83">
        <f t="shared" si="1"/>
        <v>0</v>
      </c>
      <c r="K15" s="83">
        <f t="shared" si="1"/>
        <v>0</v>
      </c>
      <c r="L15" s="83">
        <f t="shared" si="1"/>
        <v>0</v>
      </c>
      <c r="M15" s="84">
        <f t="shared" si="1"/>
        <v>0</v>
      </c>
    </row>
    <row r="16" spans="1:13" s="6" customFormat="1" ht="12" x14ac:dyDescent="0.2">
      <c r="A16" s="24" t="s">
        <v>22</v>
      </c>
      <c r="B16" s="36"/>
      <c r="C16" s="25"/>
      <c r="D16" s="36"/>
      <c r="E16" s="36"/>
      <c r="F16" s="36"/>
      <c r="G16" s="36"/>
      <c r="H16" s="36"/>
      <c r="I16" s="36"/>
      <c r="J16" s="36"/>
      <c r="K16" s="36"/>
      <c r="L16" s="36"/>
      <c r="M16" s="42"/>
    </row>
    <row r="17" spans="1:13" s="2" customFormat="1" x14ac:dyDescent="0.2">
      <c r="A17" s="23" t="s">
        <v>23</v>
      </c>
      <c r="B17" s="18">
        <f>SUM(E17:G17)</f>
        <v>0</v>
      </c>
      <c r="C17" s="19">
        <f>(B17/$B$40)*1000</f>
        <v>0</v>
      </c>
      <c r="D17" s="41"/>
      <c r="E17" s="41"/>
      <c r="F17" s="41"/>
      <c r="G17" s="41"/>
      <c r="H17" s="41"/>
      <c r="I17" s="41"/>
      <c r="J17" s="41"/>
      <c r="K17" s="41"/>
      <c r="L17" s="41"/>
      <c r="M17" s="49"/>
    </row>
    <row r="18" spans="1:13" s="2" customFormat="1" x14ac:dyDescent="0.2">
      <c r="A18" s="23" t="s">
        <v>24</v>
      </c>
      <c r="B18" s="18">
        <f>SUM(E18:G18)</f>
        <v>0</v>
      </c>
      <c r="C18" s="19">
        <f>(B18/$B$40)*1000</f>
        <v>0</v>
      </c>
      <c r="D18" s="41"/>
      <c r="E18" s="41"/>
      <c r="F18" s="41"/>
      <c r="G18" s="41"/>
      <c r="H18" s="41"/>
      <c r="I18" s="41"/>
      <c r="J18" s="41"/>
      <c r="K18" s="41"/>
      <c r="L18" s="41"/>
      <c r="M18" s="49"/>
    </row>
    <row r="19" spans="1:13" s="2" customFormat="1" x14ac:dyDescent="0.2">
      <c r="A19" s="23" t="s">
        <v>25</v>
      </c>
      <c r="B19" s="18">
        <f>SUM(E19:G19)</f>
        <v>0</v>
      </c>
      <c r="C19" s="19">
        <f>(B19/$B$40)*1000</f>
        <v>0</v>
      </c>
      <c r="D19" s="41"/>
      <c r="E19" s="41"/>
      <c r="F19" s="41"/>
      <c r="G19" s="41"/>
      <c r="H19" s="41"/>
      <c r="I19" s="41"/>
      <c r="J19" s="41"/>
      <c r="K19" s="41"/>
      <c r="L19" s="41"/>
      <c r="M19" s="49"/>
    </row>
    <row r="20" spans="1:13" s="2" customFormat="1" x14ac:dyDescent="0.2">
      <c r="A20" s="23" t="s">
        <v>26</v>
      </c>
      <c r="B20" s="18">
        <f>SUM(E20:G20)</f>
        <v>0</v>
      </c>
      <c r="C20" s="19">
        <f>(B20/$B$40)*1000</f>
        <v>0</v>
      </c>
      <c r="D20" s="41"/>
      <c r="E20" s="41"/>
      <c r="F20" s="41"/>
      <c r="G20" s="41"/>
      <c r="H20" s="41"/>
      <c r="I20" s="41"/>
      <c r="J20" s="41"/>
      <c r="K20" s="41"/>
      <c r="L20" s="41"/>
      <c r="M20" s="49"/>
    </row>
    <row r="21" spans="1:13" s="2" customFormat="1" ht="12" x14ac:dyDescent="0.2">
      <c r="A21" s="80" t="s">
        <v>27</v>
      </c>
      <c r="B21" s="77">
        <f>SUM(B17:B20)</f>
        <v>0</v>
      </c>
      <c r="C21" s="78">
        <f>(B21/$B$40)*1000</f>
        <v>0</v>
      </c>
      <c r="D21" s="83">
        <f>SUM(D17:D20)</f>
        <v>0</v>
      </c>
      <c r="E21" s="83">
        <f t="shared" ref="E21:M21" si="2">SUM(E17:E20)</f>
        <v>0</v>
      </c>
      <c r="F21" s="83">
        <f t="shared" si="2"/>
        <v>0</v>
      </c>
      <c r="G21" s="83">
        <f t="shared" si="2"/>
        <v>0</v>
      </c>
      <c r="H21" s="83">
        <f t="shared" si="2"/>
        <v>0</v>
      </c>
      <c r="I21" s="83">
        <f t="shared" si="2"/>
        <v>0</v>
      </c>
      <c r="J21" s="83">
        <f t="shared" si="2"/>
        <v>0</v>
      </c>
      <c r="K21" s="83">
        <f t="shared" si="2"/>
        <v>0</v>
      </c>
      <c r="L21" s="83">
        <f t="shared" si="2"/>
        <v>0</v>
      </c>
      <c r="M21" s="84">
        <f t="shared" si="2"/>
        <v>0</v>
      </c>
    </row>
    <row r="22" spans="1:13" s="2" customFormat="1" ht="12" x14ac:dyDescent="0.2">
      <c r="A22" s="20" t="s">
        <v>28</v>
      </c>
      <c r="B22" s="37"/>
      <c r="C22" s="22"/>
      <c r="D22" s="18"/>
      <c r="E22" s="18"/>
      <c r="F22" s="18"/>
      <c r="G22" s="18"/>
      <c r="H22" s="18"/>
      <c r="I22" s="37"/>
      <c r="J22" s="37"/>
      <c r="K22" s="37"/>
      <c r="L22" s="37"/>
      <c r="M22" s="39"/>
    </row>
    <row r="23" spans="1:13" s="2" customFormat="1" x14ac:dyDescent="0.2">
      <c r="A23" s="26" t="s">
        <v>29</v>
      </c>
      <c r="B23" s="18">
        <f>SUM(E23:G23)</f>
        <v>3</v>
      </c>
      <c r="C23" s="19">
        <f t="shared" ref="C23:C39" si="3">(B23/$B$40)*1000</f>
        <v>1.6853932584269664</v>
      </c>
      <c r="D23" s="40">
        <v>1</v>
      </c>
      <c r="E23" s="40"/>
      <c r="F23" s="40"/>
      <c r="G23" s="40">
        <v>3</v>
      </c>
      <c r="H23" s="40">
        <v>3</v>
      </c>
      <c r="I23" s="40"/>
      <c r="J23" s="40"/>
      <c r="K23" s="40"/>
      <c r="L23" s="40"/>
      <c r="M23" s="48"/>
    </row>
    <row r="24" spans="1:13" s="2" customFormat="1" x14ac:dyDescent="0.2">
      <c r="A24" s="26" t="s">
        <v>30</v>
      </c>
      <c r="B24" s="18">
        <f t="shared" ref="B24:B39" si="4">SUM(E24:G24)</f>
        <v>0</v>
      </c>
      <c r="C24" s="19">
        <f t="shared" si="3"/>
        <v>0</v>
      </c>
      <c r="D24" s="41"/>
      <c r="E24" s="54"/>
      <c r="F24" s="54"/>
      <c r="G24" s="41"/>
      <c r="H24" s="41"/>
      <c r="I24" s="41"/>
      <c r="J24" s="41"/>
      <c r="K24" s="41"/>
      <c r="L24" s="41"/>
      <c r="M24" s="49"/>
    </row>
    <row r="25" spans="1:13" s="2" customFormat="1" x14ac:dyDescent="0.2">
      <c r="A25" s="26" t="s">
        <v>31</v>
      </c>
      <c r="B25" s="18">
        <f t="shared" si="4"/>
        <v>1</v>
      </c>
      <c r="C25" s="19">
        <f t="shared" si="3"/>
        <v>0.5617977528089888</v>
      </c>
      <c r="D25" s="41">
        <v>1</v>
      </c>
      <c r="E25" s="54"/>
      <c r="F25" s="54"/>
      <c r="G25" s="41">
        <v>1</v>
      </c>
      <c r="H25" s="41">
        <v>1</v>
      </c>
      <c r="I25" s="41"/>
      <c r="J25" s="41"/>
      <c r="K25" s="41"/>
      <c r="L25" s="41"/>
      <c r="M25" s="49"/>
    </row>
    <row r="26" spans="1:13" s="2" customFormat="1" x14ac:dyDescent="0.2">
      <c r="A26" s="26" t="s">
        <v>32</v>
      </c>
      <c r="B26" s="18">
        <f t="shared" si="4"/>
        <v>0</v>
      </c>
      <c r="C26" s="19">
        <f t="shared" si="3"/>
        <v>0</v>
      </c>
      <c r="D26" s="41"/>
      <c r="E26" s="54"/>
      <c r="F26" s="54"/>
      <c r="G26" s="41"/>
      <c r="H26" s="41"/>
      <c r="I26" s="41"/>
      <c r="J26" s="41"/>
      <c r="K26" s="41"/>
      <c r="L26" s="41"/>
      <c r="M26" s="49"/>
    </row>
    <row r="27" spans="1:13" s="2" customFormat="1" x14ac:dyDescent="0.2">
      <c r="A27" s="26" t="s">
        <v>33</v>
      </c>
      <c r="B27" s="18">
        <f t="shared" si="4"/>
        <v>1</v>
      </c>
      <c r="C27" s="19">
        <f t="shared" si="3"/>
        <v>0.5617977528089888</v>
      </c>
      <c r="D27" s="41"/>
      <c r="E27" s="54"/>
      <c r="F27" s="54"/>
      <c r="G27" s="41">
        <v>1</v>
      </c>
      <c r="H27" s="41"/>
      <c r="I27" s="41"/>
      <c r="J27" s="41"/>
      <c r="K27" s="41"/>
      <c r="L27" s="41">
        <v>1</v>
      </c>
      <c r="M27" s="49"/>
    </row>
    <row r="28" spans="1:13" s="2" customFormat="1" x14ac:dyDescent="0.2">
      <c r="A28" s="26" t="s">
        <v>34</v>
      </c>
      <c r="B28" s="18">
        <f t="shared" si="4"/>
        <v>0</v>
      </c>
      <c r="C28" s="19">
        <f t="shared" si="3"/>
        <v>0</v>
      </c>
      <c r="D28" s="41"/>
      <c r="E28" s="54"/>
      <c r="F28" s="54"/>
      <c r="G28" s="41"/>
      <c r="H28" s="41"/>
      <c r="I28" s="41"/>
      <c r="J28" s="41"/>
      <c r="K28" s="41"/>
      <c r="L28" s="41"/>
      <c r="M28" s="49"/>
    </row>
    <row r="29" spans="1:13" s="2" customFormat="1" x14ac:dyDescent="0.2">
      <c r="A29" s="26" t="s">
        <v>35</v>
      </c>
      <c r="B29" s="18">
        <f t="shared" si="4"/>
        <v>0</v>
      </c>
      <c r="C29" s="19">
        <f t="shared" si="3"/>
        <v>0</v>
      </c>
      <c r="D29" s="41"/>
      <c r="E29" s="54"/>
      <c r="F29" s="54"/>
      <c r="G29" s="41"/>
      <c r="H29" s="41"/>
      <c r="I29" s="41"/>
      <c r="J29" s="41"/>
      <c r="K29" s="41"/>
      <c r="L29" s="41"/>
      <c r="M29" s="49"/>
    </row>
    <row r="30" spans="1:13" s="2" customFormat="1" x14ac:dyDescent="0.2">
      <c r="A30" s="26" t="s">
        <v>36</v>
      </c>
      <c r="B30" s="18">
        <f t="shared" si="4"/>
        <v>0</v>
      </c>
      <c r="C30" s="19">
        <f t="shared" si="3"/>
        <v>0</v>
      </c>
      <c r="D30" s="41"/>
      <c r="E30" s="54"/>
      <c r="F30" s="54"/>
      <c r="G30" s="41"/>
      <c r="H30" s="41"/>
      <c r="I30" s="41"/>
      <c r="J30" s="41"/>
      <c r="K30" s="41"/>
      <c r="L30" s="41"/>
      <c r="M30" s="49"/>
    </row>
    <row r="31" spans="1:13" s="2" customFormat="1" x14ac:dyDescent="0.2">
      <c r="A31" s="26" t="s">
        <v>37</v>
      </c>
      <c r="B31" s="18">
        <f t="shared" si="4"/>
        <v>3</v>
      </c>
      <c r="C31" s="19">
        <f t="shared" si="3"/>
        <v>1.6853932584269664</v>
      </c>
      <c r="D31" s="41">
        <v>2</v>
      </c>
      <c r="E31" s="54"/>
      <c r="F31" s="54"/>
      <c r="G31" s="41">
        <v>3</v>
      </c>
      <c r="H31" s="41">
        <v>2</v>
      </c>
      <c r="I31" s="41"/>
      <c r="J31" s="41"/>
      <c r="K31" s="41"/>
      <c r="L31" s="41">
        <v>1</v>
      </c>
      <c r="M31" s="49"/>
    </row>
    <row r="32" spans="1:13" s="2" customFormat="1" x14ac:dyDescent="0.2">
      <c r="A32" s="26" t="s">
        <v>38</v>
      </c>
      <c r="B32" s="18">
        <f t="shared" si="4"/>
        <v>0</v>
      </c>
      <c r="C32" s="19">
        <f t="shared" si="3"/>
        <v>0</v>
      </c>
      <c r="D32" s="41"/>
      <c r="E32" s="54"/>
      <c r="F32" s="54"/>
      <c r="G32" s="41"/>
      <c r="H32" s="41"/>
      <c r="I32" s="41"/>
      <c r="J32" s="41"/>
      <c r="K32" s="41"/>
      <c r="L32" s="41"/>
      <c r="M32" s="49"/>
    </row>
    <row r="33" spans="1:13" s="2" customFormat="1" x14ac:dyDescent="0.2">
      <c r="A33" s="23" t="s">
        <v>18</v>
      </c>
      <c r="B33" s="18">
        <f t="shared" si="4"/>
        <v>0</v>
      </c>
      <c r="C33" s="19">
        <f>(B33/$B$40)*1000</f>
        <v>0</v>
      </c>
      <c r="D33" s="41"/>
      <c r="E33" s="54"/>
      <c r="F33" s="54"/>
      <c r="G33" s="41"/>
      <c r="H33" s="41"/>
      <c r="I33" s="41"/>
      <c r="J33" s="41"/>
      <c r="K33" s="41"/>
      <c r="L33" s="41"/>
      <c r="M33" s="49"/>
    </row>
    <row r="34" spans="1:13" s="2" customFormat="1" x14ac:dyDescent="0.2">
      <c r="A34" s="26" t="s">
        <v>39</v>
      </c>
      <c r="B34" s="18">
        <f t="shared" si="4"/>
        <v>1</v>
      </c>
      <c r="C34" s="19">
        <f t="shared" si="3"/>
        <v>0.5617977528089888</v>
      </c>
      <c r="D34" s="41">
        <v>1</v>
      </c>
      <c r="E34" s="54">
        <v>1</v>
      </c>
      <c r="F34" s="54"/>
      <c r="G34" s="43"/>
      <c r="H34" s="41">
        <v>1</v>
      </c>
      <c r="I34" s="41"/>
      <c r="J34" s="41"/>
      <c r="K34" s="41"/>
      <c r="L34" s="41"/>
      <c r="M34" s="49"/>
    </row>
    <row r="35" spans="1:13" s="2" customFormat="1" x14ac:dyDescent="0.2">
      <c r="A35" s="26" t="s">
        <v>40</v>
      </c>
      <c r="B35" s="18">
        <f t="shared" si="4"/>
        <v>0</v>
      </c>
      <c r="C35" s="19">
        <f t="shared" si="3"/>
        <v>0</v>
      </c>
      <c r="D35" s="41"/>
      <c r="E35" s="54"/>
      <c r="F35" s="54"/>
      <c r="G35" s="43"/>
      <c r="H35" s="41"/>
      <c r="I35" s="41"/>
      <c r="J35" s="41"/>
      <c r="K35" s="41"/>
      <c r="L35" s="41"/>
      <c r="M35" s="49"/>
    </row>
    <row r="36" spans="1:13" s="2" customFormat="1" x14ac:dyDescent="0.2">
      <c r="A36" s="26" t="s">
        <v>41</v>
      </c>
      <c r="B36" s="18">
        <f t="shared" si="4"/>
        <v>0</v>
      </c>
      <c r="C36" s="19">
        <f t="shared" si="3"/>
        <v>0</v>
      </c>
      <c r="D36" s="41"/>
      <c r="E36" s="54"/>
      <c r="F36" s="54"/>
      <c r="G36" s="43"/>
      <c r="H36" s="41"/>
      <c r="I36" s="41"/>
      <c r="J36" s="41"/>
      <c r="K36" s="41"/>
      <c r="L36" s="41"/>
      <c r="M36" s="49"/>
    </row>
    <row r="37" spans="1:13" s="2" customFormat="1" x14ac:dyDescent="0.2">
      <c r="A37" s="26" t="s">
        <v>42</v>
      </c>
      <c r="B37" s="18">
        <f t="shared" si="4"/>
        <v>0</v>
      </c>
      <c r="C37" s="19">
        <f t="shared" si="3"/>
        <v>0</v>
      </c>
      <c r="D37" s="41"/>
      <c r="E37" s="54"/>
      <c r="F37" s="54"/>
      <c r="G37" s="43"/>
      <c r="H37" s="41"/>
      <c r="I37" s="41"/>
      <c r="J37" s="41"/>
      <c r="K37" s="41"/>
      <c r="L37" s="41"/>
      <c r="M37" s="49"/>
    </row>
    <row r="38" spans="1:13" s="2" customFormat="1" x14ac:dyDescent="0.2">
      <c r="A38" s="26" t="s">
        <v>43</v>
      </c>
      <c r="B38" s="18">
        <f t="shared" si="4"/>
        <v>1</v>
      </c>
      <c r="C38" s="19">
        <f t="shared" si="3"/>
        <v>0.5617977528089888</v>
      </c>
      <c r="D38" s="41"/>
      <c r="E38" s="54"/>
      <c r="F38" s="54">
        <v>1</v>
      </c>
      <c r="G38" s="43"/>
      <c r="H38" s="41">
        <v>1</v>
      </c>
      <c r="I38" s="41"/>
      <c r="J38" s="41"/>
      <c r="K38" s="41"/>
      <c r="L38" s="41"/>
      <c r="M38" s="49"/>
    </row>
    <row r="39" spans="1:13" s="2" customFormat="1" x14ac:dyDescent="0.2">
      <c r="A39" s="26" t="s">
        <v>44</v>
      </c>
      <c r="B39" s="18">
        <f t="shared" si="4"/>
        <v>0</v>
      </c>
      <c r="C39" s="19">
        <f t="shared" si="3"/>
        <v>0</v>
      </c>
      <c r="D39" s="41"/>
      <c r="E39" s="54"/>
      <c r="F39" s="54"/>
      <c r="G39" s="41"/>
      <c r="H39" s="41"/>
      <c r="I39" s="41"/>
      <c r="J39" s="41"/>
      <c r="K39" s="41"/>
      <c r="L39" s="41"/>
      <c r="M39" s="50"/>
    </row>
    <row r="40" spans="1:13" s="3" customFormat="1" ht="11.25" customHeight="1" x14ac:dyDescent="0.2">
      <c r="A40" s="27" t="s">
        <v>52</v>
      </c>
      <c r="B40" s="28">
        <f>SUM(E40:G40)</f>
        <v>1780</v>
      </c>
      <c r="C40" s="29"/>
      <c r="D40" s="28">
        <v>833</v>
      </c>
      <c r="E40" s="28">
        <v>716</v>
      </c>
      <c r="F40" s="28">
        <v>518</v>
      </c>
      <c r="G40" s="28">
        <v>546</v>
      </c>
      <c r="H40" s="28">
        <v>1642</v>
      </c>
      <c r="I40" s="28">
        <v>30</v>
      </c>
      <c r="J40" s="28">
        <v>99</v>
      </c>
      <c r="K40" s="28">
        <v>9</v>
      </c>
      <c r="L40" s="28"/>
      <c r="M40" s="30">
        <v>62</v>
      </c>
    </row>
    <row r="41" spans="1:13" ht="12.75" customHeight="1" x14ac:dyDescent="0.2">
      <c r="A41" s="85" t="s">
        <v>53</v>
      </c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7"/>
    </row>
    <row r="42" spans="1:13" ht="12.75" customHeight="1" x14ac:dyDescent="0.2">
      <c r="A42" s="88"/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90"/>
    </row>
    <row r="43" spans="1:13" ht="12.75" customHeight="1" x14ac:dyDescent="0.2">
      <c r="A43" s="91"/>
      <c r="B43" s="92"/>
      <c r="C43" s="92"/>
      <c r="D43" s="92"/>
      <c r="E43" s="92"/>
      <c r="F43" s="92"/>
      <c r="G43" s="92"/>
      <c r="H43" s="92"/>
      <c r="I43" s="92"/>
      <c r="J43" s="92"/>
      <c r="K43" s="92"/>
      <c r="L43" s="92"/>
      <c r="M43" s="93"/>
    </row>
  </sheetData>
  <mergeCells count="3">
    <mergeCell ref="A41:M43"/>
    <mergeCell ref="A1:M2"/>
    <mergeCell ref="A3:M4"/>
  </mergeCells>
  <phoneticPr fontId="5" type="noConversion"/>
  <conditionalFormatting sqref="D11:G14 I11:M14 I23:M39 D24:G39 D23 G23">
    <cfRule type="cellIs" dxfId="173" priority="6" stopIfTrue="1" operator="equal">
      <formula>0</formula>
    </cfRule>
  </conditionalFormatting>
  <conditionalFormatting sqref="H23:H39">
    <cfRule type="cellIs" dxfId="172" priority="5" stopIfTrue="1" operator="equal">
      <formula>0</formula>
    </cfRule>
  </conditionalFormatting>
  <conditionalFormatting sqref="D17:D20 F17:F20 H17:H20 J17:J20 L17:L20">
    <cfRule type="cellIs" dxfId="171" priority="4" stopIfTrue="1" operator="equal">
      <formula>0</formula>
    </cfRule>
  </conditionalFormatting>
  <conditionalFormatting sqref="E17:E20 G17:G20 I17:I20 K17:K20">
    <cfRule type="cellIs" dxfId="170" priority="3" stopIfTrue="1" operator="equal">
      <formula>0</formula>
    </cfRule>
  </conditionalFormatting>
  <conditionalFormatting sqref="E23:F23">
    <cfRule type="cellIs" dxfId="169" priority="2" stopIfTrue="1" operator="equal">
      <formula>0</formula>
    </cfRule>
  </conditionalFormatting>
  <conditionalFormatting sqref="M17:M20">
    <cfRule type="cellIs" dxfId="168" priority="1" stopIfTrue="1" operator="equal">
      <formula>0</formula>
    </cfRule>
  </conditionalFormatting>
  <printOptions gridLines="1"/>
  <pageMargins left="0.75" right="0.75" top="1" bottom="1" header="0.5" footer="0.5"/>
  <pageSetup scale="88" orientation="landscape" r:id="rId1"/>
  <headerFooter alignWithMargins="0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6">
    <pageSetUpPr fitToPage="1"/>
  </sheetPr>
  <dimension ref="A1:M43"/>
  <sheetViews>
    <sheetView workbookViewId="0">
      <selection activeCell="N1" sqref="N1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7" width="5.42578125" customWidth="1"/>
    <col min="8" max="8" width="6.42578125" bestFit="1" customWidth="1"/>
    <col min="9" max="9" width="5.42578125" customWidth="1"/>
    <col min="10" max="10" width="8.5703125" bestFit="1" customWidth="1"/>
    <col min="11" max="11" width="6" bestFit="1" customWidth="1"/>
    <col min="12" max="12" width="8.42578125" bestFit="1" customWidth="1"/>
    <col min="13" max="13" width="7.5703125" bestFit="1" customWidth="1"/>
  </cols>
  <sheetData>
    <row r="1" spans="1:13" ht="12.75" customHeight="1" x14ac:dyDescent="0.2">
      <c r="A1" s="94" t="s">
        <v>110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</row>
    <row r="2" spans="1:13" s="1" customFormat="1" ht="12.75" customHeight="1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</row>
    <row r="3" spans="1:13" s="4" customFormat="1" ht="15.75" customHeight="1" x14ac:dyDescent="0.2">
      <c r="A3" s="96" t="s">
        <v>47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8"/>
    </row>
    <row r="4" spans="1:13" s="4" customFormat="1" ht="15.75" customHeight="1" x14ac:dyDescent="0.2">
      <c r="A4" s="99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1"/>
    </row>
    <row r="5" spans="1:13" s="4" customFormat="1" ht="11.25" customHeight="1" x14ac:dyDescent="0.2">
      <c r="A5" s="8"/>
      <c r="B5" s="9"/>
      <c r="C5" s="9" t="s">
        <v>0</v>
      </c>
      <c r="D5" s="9"/>
      <c r="E5" s="9"/>
      <c r="F5" s="9"/>
      <c r="G5" s="9"/>
      <c r="H5" s="9"/>
      <c r="I5" s="9"/>
      <c r="J5" s="9" t="s">
        <v>1</v>
      </c>
      <c r="K5" s="9"/>
      <c r="L5" s="9"/>
      <c r="M5" s="10"/>
    </row>
    <row r="6" spans="1:13" s="4" customFormat="1" ht="11.25" customHeight="1" x14ac:dyDescent="0.2">
      <c r="A6" s="8"/>
      <c r="B6" s="9" t="s">
        <v>2</v>
      </c>
      <c r="C6" s="11" t="s">
        <v>49</v>
      </c>
      <c r="D6" s="9"/>
      <c r="E6" s="9" t="s">
        <v>3</v>
      </c>
      <c r="F6" s="9" t="s">
        <v>3</v>
      </c>
      <c r="G6" s="9" t="s">
        <v>3</v>
      </c>
      <c r="H6" s="9"/>
      <c r="I6" s="9"/>
      <c r="J6" s="9" t="s">
        <v>4</v>
      </c>
      <c r="K6" s="9" t="s">
        <v>5</v>
      </c>
      <c r="L6" s="9"/>
      <c r="M6" s="10"/>
    </row>
    <row r="7" spans="1:13" s="5" customFormat="1" ht="12" x14ac:dyDescent="0.2">
      <c r="A7" s="12"/>
      <c r="B7" s="13" t="s">
        <v>48</v>
      </c>
      <c r="C7" s="13" t="s">
        <v>6</v>
      </c>
      <c r="D7" s="14" t="s">
        <v>45</v>
      </c>
      <c r="E7" s="15" t="s">
        <v>51</v>
      </c>
      <c r="F7" s="14" t="s">
        <v>7</v>
      </c>
      <c r="G7" s="14" t="s">
        <v>8</v>
      </c>
      <c r="H7" s="14" t="s">
        <v>9</v>
      </c>
      <c r="I7" s="14" t="s">
        <v>10</v>
      </c>
      <c r="J7" s="14" t="s">
        <v>11</v>
      </c>
      <c r="K7" s="14" t="s">
        <v>12</v>
      </c>
      <c r="L7" s="14" t="s">
        <v>13</v>
      </c>
      <c r="M7" s="16" t="s">
        <v>14</v>
      </c>
    </row>
    <row r="8" spans="1:13" s="5" customFormat="1" ht="12" x14ac:dyDescent="0.2">
      <c r="A8" s="17" t="s">
        <v>46</v>
      </c>
      <c r="B8" s="77">
        <f>(SUM(B23:B39))+B15+B21</f>
        <v>19</v>
      </c>
      <c r="C8" s="78">
        <f>(B8/$B$40)*1000</f>
        <v>2.5913802509547192</v>
      </c>
      <c r="D8" s="77">
        <f t="shared" ref="D8:M8" si="0">(SUM(D23:D39))+D15+D21</f>
        <v>3</v>
      </c>
      <c r="E8" s="77">
        <f t="shared" si="0"/>
        <v>2</v>
      </c>
      <c r="F8" s="77">
        <f t="shared" si="0"/>
        <v>2</v>
      </c>
      <c r="G8" s="77">
        <f t="shared" si="0"/>
        <v>15</v>
      </c>
      <c r="H8" s="77">
        <f t="shared" si="0"/>
        <v>16</v>
      </c>
      <c r="I8" s="77">
        <f t="shared" si="0"/>
        <v>2</v>
      </c>
      <c r="J8" s="77">
        <f t="shared" si="0"/>
        <v>0</v>
      </c>
      <c r="K8" s="77">
        <f t="shared" si="0"/>
        <v>0</v>
      </c>
      <c r="L8" s="77">
        <f t="shared" si="0"/>
        <v>1</v>
      </c>
      <c r="M8" s="79">
        <f t="shared" si="0"/>
        <v>0</v>
      </c>
    </row>
    <row r="9" spans="1:13" s="5" customFormat="1" ht="12" x14ac:dyDescent="0.2">
      <c r="A9" s="17"/>
      <c r="B9" s="18"/>
      <c r="C9" s="19"/>
      <c r="D9" s="18"/>
      <c r="E9" s="18"/>
      <c r="F9" s="18"/>
      <c r="G9" s="18"/>
      <c r="H9" s="18"/>
      <c r="I9" s="18"/>
      <c r="J9" s="18"/>
      <c r="K9" s="18"/>
      <c r="L9" s="18"/>
      <c r="M9" s="38"/>
    </row>
    <row r="10" spans="1:13" s="2" customFormat="1" ht="12" x14ac:dyDescent="0.2">
      <c r="A10" s="20" t="s">
        <v>15</v>
      </c>
      <c r="B10" s="21"/>
      <c r="C10" s="22"/>
      <c r="D10" s="37"/>
      <c r="E10" s="18"/>
      <c r="F10" s="18"/>
      <c r="G10" s="18"/>
      <c r="H10" s="37"/>
      <c r="I10" s="37"/>
      <c r="J10" s="37"/>
      <c r="K10" s="37"/>
      <c r="L10" s="37"/>
      <c r="M10" s="39"/>
    </row>
    <row r="11" spans="1:13" s="2" customFormat="1" x14ac:dyDescent="0.2">
      <c r="A11" s="23" t="s">
        <v>16</v>
      </c>
      <c r="B11" s="18">
        <f>SUM(E11:G11)</f>
        <v>2</v>
      </c>
      <c r="C11" s="19">
        <f>(B11/$B$40)*1000</f>
        <v>0.27277686852154936</v>
      </c>
      <c r="D11" s="40"/>
      <c r="E11" s="40">
        <v>2</v>
      </c>
      <c r="F11" s="40"/>
      <c r="G11" s="40"/>
      <c r="H11" s="40">
        <v>1</v>
      </c>
      <c r="I11" s="53">
        <v>1</v>
      </c>
      <c r="J11" s="53"/>
      <c r="K11" s="53"/>
      <c r="L11" s="53"/>
      <c r="M11" s="51"/>
    </row>
    <row r="12" spans="1:13" s="2" customFormat="1" x14ac:dyDescent="0.2">
      <c r="A12" s="23" t="s">
        <v>17</v>
      </c>
      <c r="B12" s="18">
        <f>SUM(E12:G12)</f>
        <v>0</v>
      </c>
      <c r="C12" s="19">
        <f>(B12/$B$40)*1000</f>
        <v>0</v>
      </c>
      <c r="D12" s="41"/>
      <c r="E12" s="41"/>
      <c r="F12" s="41"/>
      <c r="G12" s="41"/>
      <c r="H12" s="41"/>
      <c r="I12" s="54"/>
      <c r="J12" s="54"/>
      <c r="K12" s="54"/>
      <c r="L12" s="54"/>
      <c r="M12" s="52"/>
    </row>
    <row r="13" spans="1:13" s="2" customFormat="1" x14ac:dyDescent="0.2">
      <c r="A13" s="23" t="s">
        <v>19</v>
      </c>
      <c r="B13" s="18">
        <f>SUM(E13:G13)</f>
        <v>0</v>
      </c>
      <c r="C13" s="19">
        <f>(B13/$B$40)*1000</f>
        <v>0</v>
      </c>
      <c r="D13" s="41"/>
      <c r="E13" s="41"/>
      <c r="F13" s="41"/>
      <c r="G13" s="41"/>
      <c r="H13" s="41"/>
      <c r="I13" s="54"/>
      <c r="J13" s="54"/>
      <c r="K13" s="54"/>
      <c r="L13" s="54"/>
      <c r="M13" s="52"/>
    </row>
    <row r="14" spans="1:13" s="2" customFormat="1" x14ac:dyDescent="0.2">
      <c r="A14" s="23" t="s">
        <v>20</v>
      </c>
      <c r="B14" s="18">
        <f>SUM(E14:G14)</f>
        <v>0</v>
      </c>
      <c r="C14" s="19">
        <f>(B14/$B$40)*1000</f>
        <v>0</v>
      </c>
      <c r="D14" s="41"/>
      <c r="E14" s="41"/>
      <c r="F14" s="41"/>
      <c r="G14" s="41"/>
      <c r="H14" s="41"/>
      <c r="I14" s="54"/>
      <c r="J14" s="54"/>
      <c r="K14" s="54"/>
      <c r="L14" s="54"/>
      <c r="M14" s="52"/>
    </row>
    <row r="15" spans="1:13" s="6" customFormat="1" ht="12" x14ac:dyDescent="0.2">
      <c r="A15" s="80" t="s">
        <v>21</v>
      </c>
      <c r="B15" s="83">
        <f>SUM(B11:B14)</f>
        <v>2</v>
      </c>
      <c r="C15" s="78">
        <f>(B15/B40)*1000</f>
        <v>0.27277686852154936</v>
      </c>
      <c r="D15" s="83">
        <f t="shared" ref="D15:M15" si="1">SUM(D11:D14)</f>
        <v>0</v>
      </c>
      <c r="E15" s="83">
        <f t="shared" si="1"/>
        <v>2</v>
      </c>
      <c r="F15" s="83">
        <f t="shared" si="1"/>
        <v>0</v>
      </c>
      <c r="G15" s="83">
        <f t="shared" si="1"/>
        <v>0</v>
      </c>
      <c r="H15" s="83">
        <f t="shared" si="1"/>
        <v>1</v>
      </c>
      <c r="I15" s="83">
        <f t="shared" si="1"/>
        <v>1</v>
      </c>
      <c r="J15" s="83">
        <f t="shared" si="1"/>
        <v>0</v>
      </c>
      <c r="K15" s="83">
        <f t="shared" si="1"/>
        <v>0</v>
      </c>
      <c r="L15" s="83">
        <f t="shared" si="1"/>
        <v>0</v>
      </c>
      <c r="M15" s="84">
        <f t="shared" si="1"/>
        <v>0</v>
      </c>
    </row>
    <row r="16" spans="1:13" s="6" customFormat="1" ht="12" x14ac:dyDescent="0.2">
      <c r="A16" s="24" t="s">
        <v>22</v>
      </c>
      <c r="B16" s="36"/>
      <c r="C16" s="25"/>
      <c r="D16" s="36"/>
      <c r="E16" s="36"/>
      <c r="F16" s="36"/>
      <c r="G16" s="36"/>
      <c r="H16" s="36"/>
      <c r="I16" s="36"/>
      <c r="J16" s="36"/>
      <c r="K16" s="36"/>
      <c r="L16" s="36"/>
      <c r="M16" s="42"/>
    </row>
    <row r="17" spans="1:13" s="2" customFormat="1" x14ac:dyDescent="0.2">
      <c r="A17" s="23" t="s">
        <v>23</v>
      </c>
      <c r="B17" s="18">
        <f>SUM(E17:G17)</f>
        <v>0</v>
      </c>
      <c r="C17" s="19">
        <f>(B17/$B$40)*1000</f>
        <v>0</v>
      </c>
      <c r="D17" s="41"/>
      <c r="E17" s="41"/>
      <c r="F17" s="41"/>
      <c r="G17" s="41"/>
      <c r="H17" s="41"/>
      <c r="I17" s="41"/>
      <c r="J17" s="41"/>
      <c r="K17" s="41"/>
      <c r="L17" s="41"/>
      <c r="M17" s="49"/>
    </row>
    <row r="18" spans="1:13" s="2" customFormat="1" x14ac:dyDescent="0.2">
      <c r="A18" s="23" t="s">
        <v>24</v>
      </c>
      <c r="B18" s="18">
        <f>SUM(E18:G18)</f>
        <v>2</v>
      </c>
      <c r="C18" s="19">
        <f>(B18/$B$40)*1000</f>
        <v>0.27277686852154936</v>
      </c>
      <c r="D18" s="41"/>
      <c r="E18" s="41"/>
      <c r="F18" s="41"/>
      <c r="G18" s="41">
        <v>2</v>
      </c>
      <c r="H18" s="41">
        <v>2</v>
      </c>
      <c r="I18" s="41"/>
      <c r="J18" s="41"/>
      <c r="K18" s="41"/>
      <c r="L18" s="41"/>
      <c r="M18" s="49"/>
    </row>
    <row r="19" spans="1:13" s="2" customFormat="1" x14ac:dyDescent="0.2">
      <c r="A19" s="23" t="s">
        <v>25</v>
      </c>
      <c r="B19" s="18">
        <f>SUM(E19:G19)</f>
        <v>6</v>
      </c>
      <c r="C19" s="19">
        <f>(B19/$B$40)*1000</f>
        <v>0.81833060556464821</v>
      </c>
      <c r="D19" s="41">
        <v>1</v>
      </c>
      <c r="E19" s="41"/>
      <c r="F19" s="41"/>
      <c r="G19" s="41">
        <v>6</v>
      </c>
      <c r="H19" s="41">
        <v>6</v>
      </c>
      <c r="I19" s="41"/>
      <c r="J19" s="41"/>
      <c r="K19" s="41"/>
      <c r="L19" s="41"/>
      <c r="M19" s="49"/>
    </row>
    <row r="20" spans="1:13" s="2" customFormat="1" x14ac:dyDescent="0.2">
      <c r="A20" s="23" t="s">
        <v>26</v>
      </c>
      <c r="B20" s="18">
        <f>SUM(E20:G20)</f>
        <v>0</v>
      </c>
      <c r="C20" s="19">
        <f>(B20/$B$40)*1000</f>
        <v>0</v>
      </c>
      <c r="D20" s="41"/>
      <c r="E20" s="41"/>
      <c r="F20" s="41"/>
      <c r="G20" s="41"/>
      <c r="H20" s="41"/>
      <c r="I20" s="41"/>
      <c r="J20" s="41"/>
      <c r="K20" s="41"/>
      <c r="L20" s="41"/>
      <c r="M20" s="49"/>
    </row>
    <row r="21" spans="1:13" s="2" customFormat="1" ht="12" x14ac:dyDescent="0.2">
      <c r="A21" s="80" t="s">
        <v>27</v>
      </c>
      <c r="B21" s="77">
        <f>SUM(B17:B20)</f>
        <v>8</v>
      </c>
      <c r="C21" s="78">
        <f>(B21/$B$40)*1000</f>
        <v>1.0911074740861975</v>
      </c>
      <c r="D21" s="83">
        <f>SUM(D17:D20)</f>
        <v>1</v>
      </c>
      <c r="E21" s="83">
        <f t="shared" ref="E21:M21" si="2">SUM(E17:E20)</f>
        <v>0</v>
      </c>
      <c r="F21" s="83">
        <f t="shared" si="2"/>
        <v>0</v>
      </c>
      <c r="G21" s="83">
        <f t="shared" si="2"/>
        <v>8</v>
      </c>
      <c r="H21" s="83">
        <f t="shared" si="2"/>
        <v>8</v>
      </c>
      <c r="I21" s="83">
        <f t="shared" si="2"/>
        <v>0</v>
      </c>
      <c r="J21" s="83">
        <f t="shared" si="2"/>
        <v>0</v>
      </c>
      <c r="K21" s="83">
        <f t="shared" si="2"/>
        <v>0</v>
      </c>
      <c r="L21" s="83">
        <f t="shared" si="2"/>
        <v>0</v>
      </c>
      <c r="M21" s="84">
        <f t="shared" si="2"/>
        <v>0</v>
      </c>
    </row>
    <row r="22" spans="1:13" s="2" customFormat="1" ht="12" x14ac:dyDescent="0.2">
      <c r="A22" s="20" t="s">
        <v>28</v>
      </c>
      <c r="B22" s="37"/>
      <c r="C22" s="22"/>
      <c r="D22" s="18"/>
      <c r="E22" s="18"/>
      <c r="F22" s="18"/>
      <c r="G22" s="18"/>
      <c r="H22" s="18"/>
      <c r="I22" s="37"/>
      <c r="J22" s="37"/>
      <c r="K22" s="37"/>
      <c r="L22" s="37"/>
      <c r="M22" s="39"/>
    </row>
    <row r="23" spans="1:13" s="2" customFormat="1" x14ac:dyDescent="0.2">
      <c r="A23" s="26" t="s">
        <v>29</v>
      </c>
      <c r="B23" s="18">
        <f>SUM(E23:G23)</f>
        <v>4</v>
      </c>
      <c r="C23" s="19">
        <f t="shared" ref="C23:C39" si="3">(B23/$B$40)*1000</f>
        <v>0.54555373704309873</v>
      </c>
      <c r="D23" s="40"/>
      <c r="E23" s="40"/>
      <c r="F23" s="40">
        <v>1</v>
      </c>
      <c r="G23" s="40">
        <v>3</v>
      </c>
      <c r="H23" s="40">
        <v>4</v>
      </c>
      <c r="I23" s="40"/>
      <c r="J23" s="40"/>
      <c r="K23" s="40"/>
      <c r="L23" s="40"/>
      <c r="M23" s="48"/>
    </row>
    <row r="24" spans="1:13" s="2" customFormat="1" x14ac:dyDescent="0.2">
      <c r="A24" s="26" t="s">
        <v>30</v>
      </c>
      <c r="B24" s="18">
        <f t="shared" ref="B24:B39" si="4">SUM(E24:G24)</f>
        <v>0</v>
      </c>
      <c r="C24" s="19">
        <f t="shared" si="3"/>
        <v>0</v>
      </c>
      <c r="D24" s="41"/>
      <c r="E24" s="54"/>
      <c r="F24" s="54"/>
      <c r="G24" s="41"/>
      <c r="H24" s="41"/>
      <c r="I24" s="41"/>
      <c r="J24" s="41"/>
      <c r="K24" s="41"/>
      <c r="L24" s="41"/>
      <c r="M24" s="49"/>
    </row>
    <row r="25" spans="1:13" s="2" customFormat="1" x14ac:dyDescent="0.2">
      <c r="A25" s="26" t="s">
        <v>31</v>
      </c>
      <c r="B25" s="18">
        <f t="shared" si="4"/>
        <v>2</v>
      </c>
      <c r="C25" s="19">
        <f t="shared" si="3"/>
        <v>0.27277686852154936</v>
      </c>
      <c r="D25" s="41">
        <v>1</v>
      </c>
      <c r="E25" s="54"/>
      <c r="F25" s="54"/>
      <c r="G25" s="41">
        <v>2</v>
      </c>
      <c r="H25" s="41">
        <v>1</v>
      </c>
      <c r="I25" s="41"/>
      <c r="J25" s="41"/>
      <c r="K25" s="41"/>
      <c r="L25" s="41">
        <v>1</v>
      </c>
      <c r="M25" s="49"/>
    </row>
    <row r="26" spans="1:13" s="2" customFormat="1" x14ac:dyDescent="0.2">
      <c r="A26" s="26" t="s">
        <v>32</v>
      </c>
      <c r="B26" s="18">
        <f t="shared" si="4"/>
        <v>0</v>
      </c>
      <c r="C26" s="19">
        <f t="shared" si="3"/>
        <v>0</v>
      </c>
      <c r="D26" s="41"/>
      <c r="E26" s="54"/>
      <c r="F26" s="54"/>
      <c r="G26" s="41"/>
      <c r="H26" s="41"/>
      <c r="I26" s="41"/>
      <c r="J26" s="41"/>
      <c r="K26" s="41"/>
      <c r="L26" s="41"/>
      <c r="M26" s="49"/>
    </row>
    <row r="27" spans="1:13" s="2" customFormat="1" x14ac:dyDescent="0.2">
      <c r="A27" s="26" t="s">
        <v>33</v>
      </c>
      <c r="B27" s="18">
        <f t="shared" si="4"/>
        <v>0</v>
      </c>
      <c r="C27" s="19">
        <f t="shared" si="3"/>
        <v>0</v>
      </c>
      <c r="D27" s="41"/>
      <c r="E27" s="54"/>
      <c r="F27" s="54"/>
      <c r="G27" s="41"/>
      <c r="H27" s="41"/>
      <c r="I27" s="41"/>
      <c r="J27" s="41"/>
      <c r="K27" s="41"/>
      <c r="L27" s="41"/>
      <c r="M27" s="49"/>
    </row>
    <row r="28" spans="1:13" s="2" customFormat="1" x14ac:dyDescent="0.2">
      <c r="A28" s="26" t="s">
        <v>34</v>
      </c>
      <c r="B28" s="18">
        <f t="shared" si="4"/>
        <v>0</v>
      </c>
      <c r="C28" s="19">
        <f t="shared" si="3"/>
        <v>0</v>
      </c>
      <c r="D28" s="41"/>
      <c r="E28" s="54"/>
      <c r="F28" s="54"/>
      <c r="G28" s="41"/>
      <c r="H28" s="41"/>
      <c r="I28" s="41"/>
      <c r="J28" s="41"/>
      <c r="K28" s="41"/>
      <c r="L28" s="41"/>
      <c r="M28" s="49"/>
    </row>
    <row r="29" spans="1:13" s="2" customFormat="1" x14ac:dyDescent="0.2">
      <c r="A29" s="26" t="s">
        <v>35</v>
      </c>
      <c r="B29" s="18">
        <f t="shared" si="4"/>
        <v>0</v>
      </c>
      <c r="C29" s="19">
        <f t="shared" si="3"/>
        <v>0</v>
      </c>
      <c r="D29" s="41"/>
      <c r="E29" s="54"/>
      <c r="F29" s="54"/>
      <c r="G29" s="41"/>
      <c r="H29" s="41"/>
      <c r="I29" s="41"/>
      <c r="J29" s="41"/>
      <c r="K29" s="41"/>
      <c r="L29" s="41"/>
      <c r="M29" s="49"/>
    </row>
    <row r="30" spans="1:13" s="2" customFormat="1" x14ac:dyDescent="0.2">
      <c r="A30" s="26" t="s">
        <v>36</v>
      </c>
      <c r="B30" s="18">
        <f t="shared" si="4"/>
        <v>0</v>
      </c>
      <c r="C30" s="19">
        <f t="shared" si="3"/>
        <v>0</v>
      </c>
      <c r="D30" s="41"/>
      <c r="E30" s="54"/>
      <c r="F30" s="54"/>
      <c r="G30" s="41"/>
      <c r="H30" s="41"/>
      <c r="I30" s="41"/>
      <c r="J30" s="41"/>
      <c r="K30" s="41"/>
      <c r="L30" s="41"/>
      <c r="M30" s="49"/>
    </row>
    <row r="31" spans="1:13" s="2" customFormat="1" x14ac:dyDescent="0.2">
      <c r="A31" s="26" t="s">
        <v>37</v>
      </c>
      <c r="B31" s="18">
        <f t="shared" si="4"/>
        <v>0</v>
      </c>
      <c r="C31" s="19">
        <f t="shared" si="3"/>
        <v>0</v>
      </c>
      <c r="D31" s="41"/>
      <c r="E31" s="54"/>
      <c r="F31" s="54"/>
      <c r="G31" s="41"/>
      <c r="H31" s="41"/>
      <c r="I31" s="41"/>
      <c r="J31" s="41"/>
      <c r="K31" s="41"/>
      <c r="L31" s="41"/>
      <c r="M31" s="49"/>
    </row>
    <row r="32" spans="1:13" s="2" customFormat="1" x14ac:dyDescent="0.2">
      <c r="A32" s="26" t="s">
        <v>38</v>
      </c>
      <c r="B32" s="18">
        <f t="shared" si="4"/>
        <v>0</v>
      </c>
      <c r="C32" s="19">
        <f t="shared" si="3"/>
        <v>0</v>
      </c>
      <c r="D32" s="41"/>
      <c r="E32" s="54"/>
      <c r="F32" s="54"/>
      <c r="G32" s="41"/>
      <c r="H32" s="41"/>
      <c r="I32" s="41"/>
      <c r="J32" s="41"/>
      <c r="K32" s="41"/>
      <c r="L32" s="41"/>
      <c r="M32" s="49"/>
    </row>
    <row r="33" spans="1:13" s="2" customFormat="1" x14ac:dyDescent="0.2">
      <c r="A33" s="23" t="s">
        <v>18</v>
      </c>
      <c r="B33" s="18">
        <f t="shared" si="4"/>
        <v>0</v>
      </c>
      <c r="C33" s="19">
        <f>(B33/$B$40)*1000</f>
        <v>0</v>
      </c>
      <c r="D33" s="41"/>
      <c r="E33" s="54"/>
      <c r="F33" s="54"/>
      <c r="G33" s="41"/>
      <c r="H33" s="41"/>
      <c r="I33" s="41"/>
      <c r="J33" s="41"/>
      <c r="K33" s="41"/>
      <c r="L33" s="41"/>
      <c r="M33" s="49"/>
    </row>
    <row r="34" spans="1:13" s="2" customFormat="1" x14ac:dyDescent="0.2">
      <c r="A34" s="26" t="s">
        <v>39</v>
      </c>
      <c r="B34" s="18">
        <f t="shared" si="4"/>
        <v>3</v>
      </c>
      <c r="C34" s="19">
        <f t="shared" si="3"/>
        <v>0.4091653027823241</v>
      </c>
      <c r="D34" s="41">
        <v>1</v>
      </c>
      <c r="E34" s="54"/>
      <c r="F34" s="54">
        <v>1</v>
      </c>
      <c r="G34" s="43">
        <v>2</v>
      </c>
      <c r="H34" s="41">
        <v>2</v>
      </c>
      <c r="I34" s="41">
        <v>1</v>
      </c>
      <c r="J34" s="41"/>
      <c r="K34" s="41"/>
      <c r="L34" s="41"/>
      <c r="M34" s="49"/>
    </row>
    <row r="35" spans="1:13" s="2" customFormat="1" x14ac:dyDescent="0.2">
      <c r="A35" s="26" t="s">
        <v>40</v>
      </c>
      <c r="B35" s="18">
        <f t="shared" si="4"/>
        <v>0</v>
      </c>
      <c r="C35" s="19">
        <f t="shared" si="3"/>
        <v>0</v>
      </c>
      <c r="D35" s="41"/>
      <c r="E35" s="54"/>
      <c r="F35" s="54"/>
      <c r="G35" s="43"/>
      <c r="H35" s="41"/>
      <c r="I35" s="41"/>
      <c r="J35" s="41"/>
      <c r="K35" s="41"/>
      <c r="L35" s="41"/>
      <c r="M35" s="49"/>
    </row>
    <row r="36" spans="1:13" s="2" customFormat="1" x14ac:dyDescent="0.2">
      <c r="A36" s="26" t="s">
        <v>41</v>
      </c>
      <c r="B36" s="18">
        <f t="shared" si="4"/>
        <v>0</v>
      </c>
      <c r="C36" s="19">
        <f t="shared" si="3"/>
        <v>0</v>
      </c>
      <c r="D36" s="41"/>
      <c r="E36" s="54"/>
      <c r="F36" s="54"/>
      <c r="G36" s="43"/>
      <c r="H36" s="41"/>
      <c r="I36" s="41"/>
      <c r="J36" s="41"/>
      <c r="K36" s="41"/>
      <c r="L36" s="41"/>
      <c r="M36" s="49"/>
    </row>
    <row r="37" spans="1:13" s="2" customFormat="1" x14ac:dyDescent="0.2">
      <c r="A37" s="26" t="s">
        <v>42</v>
      </c>
      <c r="B37" s="18">
        <f t="shared" si="4"/>
        <v>0</v>
      </c>
      <c r="C37" s="19">
        <f t="shared" si="3"/>
        <v>0</v>
      </c>
      <c r="D37" s="41"/>
      <c r="E37" s="54"/>
      <c r="F37" s="54"/>
      <c r="G37" s="43"/>
      <c r="H37" s="41"/>
      <c r="I37" s="41"/>
      <c r="J37" s="41"/>
      <c r="K37" s="41"/>
      <c r="L37" s="41"/>
      <c r="M37" s="49"/>
    </row>
    <row r="38" spans="1:13" s="2" customFormat="1" x14ac:dyDescent="0.2">
      <c r="A38" s="26" t="s">
        <v>43</v>
      </c>
      <c r="B38" s="18">
        <f t="shared" si="4"/>
        <v>0</v>
      </c>
      <c r="C38" s="19">
        <f t="shared" si="3"/>
        <v>0</v>
      </c>
      <c r="D38" s="41"/>
      <c r="E38" s="54"/>
      <c r="F38" s="54"/>
      <c r="G38" s="43"/>
      <c r="H38" s="41"/>
      <c r="I38" s="41"/>
      <c r="J38" s="41"/>
      <c r="K38" s="41"/>
      <c r="L38" s="41"/>
      <c r="M38" s="49"/>
    </row>
    <row r="39" spans="1:13" s="2" customFormat="1" x14ac:dyDescent="0.2">
      <c r="A39" s="26" t="s">
        <v>44</v>
      </c>
      <c r="B39" s="18">
        <f t="shared" si="4"/>
        <v>0</v>
      </c>
      <c r="C39" s="19">
        <f t="shared" si="3"/>
        <v>0</v>
      </c>
      <c r="D39" s="41"/>
      <c r="E39" s="54"/>
      <c r="F39" s="54"/>
      <c r="G39" s="41"/>
      <c r="H39" s="41"/>
      <c r="I39" s="41"/>
      <c r="J39" s="41"/>
      <c r="K39" s="41"/>
      <c r="L39" s="41"/>
      <c r="M39" s="50"/>
    </row>
    <row r="40" spans="1:13" s="3" customFormat="1" ht="12" x14ac:dyDescent="0.2">
      <c r="A40" s="27" t="s">
        <v>52</v>
      </c>
      <c r="B40" s="28">
        <f>SUM(E40:G40)</f>
        <v>7332</v>
      </c>
      <c r="C40" s="29"/>
      <c r="D40" s="28">
        <v>3620</v>
      </c>
      <c r="E40" s="28">
        <v>2990</v>
      </c>
      <c r="F40" s="28">
        <v>2133</v>
      </c>
      <c r="G40" s="28">
        <v>2209</v>
      </c>
      <c r="H40" s="28">
        <v>6848</v>
      </c>
      <c r="I40" s="28">
        <v>181</v>
      </c>
      <c r="J40" s="28">
        <v>55</v>
      </c>
      <c r="K40" s="28">
        <v>248</v>
      </c>
      <c r="L40" s="28"/>
      <c r="M40" s="30">
        <v>300</v>
      </c>
    </row>
    <row r="41" spans="1:13" ht="12.75" customHeight="1" x14ac:dyDescent="0.2">
      <c r="A41" s="85" t="s">
        <v>53</v>
      </c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7"/>
    </row>
    <row r="42" spans="1:13" ht="12.75" customHeight="1" x14ac:dyDescent="0.2">
      <c r="A42" s="88"/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90"/>
    </row>
    <row r="43" spans="1:13" ht="12.75" customHeight="1" x14ac:dyDescent="0.2">
      <c r="A43" s="91"/>
      <c r="B43" s="92"/>
      <c r="C43" s="92"/>
      <c r="D43" s="92"/>
      <c r="E43" s="92"/>
      <c r="F43" s="92"/>
      <c r="G43" s="92"/>
      <c r="H43" s="92"/>
      <c r="I43" s="92"/>
      <c r="J43" s="92"/>
      <c r="K43" s="92"/>
      <c r="L43" s="92"/>
      <c r="M43" s="93"/>
    </row>
  </sheetData>
  <mergeCells count="3">
    <mergeCell ref="A41:M43"/>
    <mergeCell ref="A1:M2"/>
    <mergeCell ref="A3:M4"/>
  </mergeCells>
  <phoneticPr fontId="5" type="noConversion"/>
  <conditionalFormatting sqref="D11:G14 I11:M14 I23:M39 D24:G39 D23 G23">
    <cfRule type="cellIs" dxfId="167" priority="6" stopIfTrue="1" operator="equal">
      <formula>0</formula>
    </cfRule>
  </conditionalFormatting>
  <conditionalFormatting sqref="H23:H39">
    <cfRule type="cellIs" dxfId="166" priority="5" stopIfTrue="1" operator="equal">
      <formula>0</formula>
    </cfRule>
  </conditionalFormatting>
  <conditionalFormatting sqref="D17:D20 F17:F20 H17:H20 J17:J20 L17:L20">
    <cfRule type="cellIs" dxfId="165" priority="4" stopIfTrue="1" operator="equal">
      <formula>0</formula>
    </cfRule>
  </conditionalFormatting>
  <conditionalFormatting sqref="E17:E20 G17:G20 I17:I20 K17:K20">
    <cfRule type="cellIs" dxfId="164" priority="3" stopIfTrue="1" operator="equal">
      <formula>0</formula>
    </cfRule>
  </conditionalFormatting>
  <conditionalFormatting sqref="E23:F23">
    <cfRule type="cellIs" dxfId="163" priority="2" stopIfTrue="1" operator="equal">
      <formula>0</formula>
    </cfRule>
  </conditionalFormatting>
  <conditionalFormatting sqref="M17:M20">
    <cfRule type="cellIs" dxfId="162" priority="1" stopIfTrue="1" operator="equal">
      <formula>0</formula>
    </cfRule>
  </conditionalFormatting>
  <printOptions gridLines="1"/>
  <pageMargins left="0.75" right="0.75" top="1" bottom="1" header="0.5" footer="0.5"/>
  <pageSetup scale="88" orientation="landscape" r:id="rId1"/>
  <headerFooter alignWithMargins="0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7">
    <pageSetUpPr fitToPage="1"/>
  </sheetPr>
  <dimension ref="A1:M43"/>
  <sheetViews>
    <sheetView topLeftCell="A4" workbookViewId="0">
      <selection activeCell="N1" sqref="N1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7" width="5.42578125" customWidth="1"/>
    <col min="8" max="8" width="5.42578125" bestFit="1" customWidth="1"/>
    <col min="9" max="9" width="5.42578125" customWidth="1"/>
    <col min="10" max="10" width="8.5703125" bestFit="1" customWidth="1"/>
    <col min="11" max="11" width="6" bestFit="1" customWidth="1"/>
    <col min="12" max="12" width="8.42578125" bestFit="1" customWidth="1"/>
    <col min="13" max="13" width="7.5703125" bestFit="1" customWidth="1"/>
  </cols>
  <sheetData>
    <row r="1" spans="1:13" ht="12.75" customHeight="1" x14ac:dyDescent="0.2">
      <c r="A1" s="94" t="s">
        <v>111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</row>
    <row r="2" spans="1:13" s="1" customFormat="1" ht="12.75" customHeight="1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</row>
    <row r="3" spans="1:13" s="4" customFormat="1" ht="15.75" customHeight="1" x14ac:dyDescent="0.2">
      <c r="A3" s="96" t="s">
        <v>47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8"/>
    </row>
    <row r="4" spans="1:13" s="4" customFormat="1" ht="15.75" customHeight="1" x14ac:dyDescent="0.2">
      <c r="A4" s="99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1"/>
    </row>
    <row r="5" spans="1:13" s="4" customFormat="1" ht="11.25" customHeight="1" x14ac:dyDescent="0.2">
      <c r="A5" s="8"/>
      <c r="B5" s="9"/>
      <c r="C5" s="9" t="s">
        <v>0</v>
      </c>
      <c r="D5" s="9"/>
      <c r="E5" s="9"/>
      <c r="F5" s="9"/>
      <c r="G5" s="9"/>
      <c r="H5" s="9"/>
      <c r="I5" s="9"/>
      <c r="J5" s="9" t="s">
        <v>1</v>
      </c>
      <c r="K5" s="9"/>
      <c r="L5" s="9"/>
      <c r="M5" s="10"/>
    </row>
    <row r="6" spans="1:13" s="4" customFormat="1" ht="11.25" customHeight="1" x14ac:dyDescent="0.2">
      <c r="A6" s="8"/>
      <c r="B6" s="9" t="s">
        <v>2</v>
      </c>
      <c r="C6" s="11" t="s">
        <v>49</v>
      </c>
      <c r="D6" s="9"/>
      <c r="E6" s="9" t="s">
        <v>3</v>
      </c>
      <c r="F6" s="9" t="s">
        <v>3</v>
      </c>
      <c r="G6" s="9" t="s">
        <v>3</v>
      </c>
      <c r="H6" s="9"/>
      <c r="I6" s="9"/>
      <c r="J6" s="9" t="s">
        <v>4</v>
      </c>
      <c r="K6" s="9" t="s">
        <v>5</v>
      </c>
      <c r="L6" s="9"/>
      <c r="M6" s="10"/>
    </row>
    <row r="7" spans="1:13" s="5" customFormat="1" ht="12" x14ac:dyDescent="0.2">
      <c r="A7" s="12"/>
      <c r="B7" s="13" t="s">
        <v>48</v>
      </c>
      <c r="C7" s="13" t="s">
        <v>6</v>
      </c>
      <c r="D7" s="14" t="s">
        <v>45</v>
      </c>
      <c r="E7" s="15" t="s">
        <v>51</v>
      </c>
      <c r="F7" s="14" t="s">
        <v>7</v>
      </c>
      <c r="G7" s="14" t="s">
        <v>8</v>
      </c>
      <c r="H7" s="14" t="s">
        <v>9</v>
      </c>
      <c r="I7" s="14" t="s">
        <v>10</v>
      </c>
      <c r="J7" s="14" t="s">
        <v>11</v>
      </c>
      <c r="K7" s="14" t="s">
        <v>12</v>
      </c>
      <c r="L7" s="14" t="s">
        <v>13</v>
      </c>
      <c r="M7" s="16" t="s">
        <v>14</v>
      </c>
    </row>
    <row r="8" spans="1:13" s="5" customFormat="1" ht="12" x14ac:dyDescent="0.2">
      <c r="A8" s="17" t="s">
        <v>46</v>
      </c>
      <c r="B8" s="77">
        <f>(SUM(B23:B39))+B15+B21</f>
        <v>19</v>
      </c>
      <c r="C8" s="78">
        <f>(B8/$B$40)*1000</f>
        <v>13.909224011713031</v>
      </c>
      <c r="D8" s="77">
        <f t="shared" ref="D8:M8" si="0">(SUM(D23:D39))+D15+D21</f>
        <v>5</v>
      </c>
      <c r="E8" s="77">
        <f t="shared" si="0"/>
        <v>3</v>
      </c>
      <c r="F8" s="77">
        <f t="shared" si="0"/>
        <v>5</v>
      </c>
      <c r="G8" s="77">
        <f t="shared" si="0"/>
        <v>11</v>
      </c>
      <c r="H8" s="77">
        <f t="shared" si="0"/>
        <v>17</v>
      </c>
      <c r="I8" s="77">
        <f t="shared" si="0"/>
        <v>2</v>
      </c>
      <c r="J8" s="77">
        <f t="shared" si="0"/>
        <v>0</v>
      </c>
      <c r="K8" s="77">
        <f t="shared" si="0"/>
        <v>0</v>
      </c>
      <c r="L8" s="77">
        <f t="shared" si="0"/>
        <v>0</v>
      </c>
      <c r="M8" s="79">
        <f t="shared" si="0"/>
        <v>0</v>
      </c>
    </row>
    <row r="9" spans="1:13" s="5" customFormat="1" ht="12" x14ac:dyDescent="0.2">
      <c r="A9" s="17"/>
      <c r="B9" s="18"/>
      <c r="C9" s="19"/>
      <c r="D9" s="18"/>
      <c r="E9" s="18"/>
      <c r="F9" s="18"/>
      <c r="G9" s="18"/>
      <c r="H9" s="18"/>
      <c r="I9" s="18"/>
      <c r="J9" s="18"/>
      <c r="K9" s="18"/>
      <c r="L9" s="18"/>
      <c r="M9" s="38"/>
    </row>
    <row r="10" spans="1:13" s="2" customFormat="1" ht="12" x14ac:dyDescent="0.2">
      <c r="A10" s="20" t="s">
        <v>15</v>
      </c>
      <c r="B10" s="21"/>
      <c r="C10" s="22"/>
      <c r="D10" s="37"/>
      <c r="E10" s="18"/>
      <c r="F10" s="18"/>
      <c r="G10" s="18"/>
      <c r="H10" s="37"/>
      <c r="I10" s="37"/>
      <c r="J10" s="37"/>
      <c r="K10" s="37"/>
      <c r="L10" s="37"/>
      <c r="M10" s="39"/>
    </row>
    <row r="11" spans="1:13" s="2" customFormat="1" x14ac:dyDescent="0.2">
      <c r="A11" s="23" t="s">
        <v>16</v>
      </c>
      <c r="B11" s="18">
        <f>SUM(E11:G11)</f>
        <v>0</v>
      </c>
      <c r="C11" s="19">
        <f>(B11/$B$40)*1000</f>
        <v>0</v>
      </c>
      <c r="D11" s="40"/>
      <c r="E11" s="40"/>
      <c r="F11" s="40"/>
      <c r="G11" s="40"/>
      <c r="H11" s="40"/>
      <c r="I11" s="53"/>
      <c r="J11" s="53"/>
      <c r="K11" s="53"/>
      <c r="L11" s="53"/>
      <c r="M11" s="51"/>
    </row>
    <row r="12" spans="1:13" s="2" customFormat="1" x14ac:dyDescent="0.2">
      <c r="A12" s="23" t="s">
        <v>17</v>
      </c>
      <c r="B12" s="18">
        <f>SUM(E12:G12)</f>
        <v>0</v>
      </c>
      <c r="C12" s="19">
        <f>(B12/$B$40)*1000</f>
        <v>0</v>
      </c>
      <c r="D12" s="41"/>
      <c r="E12" s="41"/>
      <c r="F12" s="41"/>
      <c r="G12" s="41"/>
      <c r="H12" s="41"/>
      <c r="I12" s="54"/>
      <c r="J12" s="54"/>
      <c r="K12" s="54"/>
      <c r="L12" s="54"/>
      <c r="M12" s="52"/>
    </row>
    <row r="13" spans="1:13" s="2" customFormat="1" x14ac:dyDescent="0.2">
      <c r="A13" s="23" t="s">
        <v>19</v>
      </c>
      <c r="B13" s="18">
        <f>SUM(E13:G13)</f>
        <v>0</v>
      </c>
      <c r="C13" s="19">
        <f>(B13/$B$40)*1000</f>
        <v>0</v>
      </c>
      <c r="D13" s="41"/>
      <c r="E13" s="41"/>
      <c r="F13" s="41"/>
      <c r="G13" s="41"/>
      <c r="H13" s="41"/>
      <c r="I13" s="54"/>
      <c r="J13" s="54"/>
      <c r="K13" s="54"/>
      <c r="L13" s="54"/>
      <c r="M13" s="52"/>
    </row>
    <row r="14" spans="1:13" s="2" customFormat="1" x14ac:dyDescent="0.2">
      <c r="A14" s="23" t="s">
        <v>20</v>
      </c>
      <c r="B14" s="18">
        <f>SUM(E14:G14)</f>
        <v>0</v>
      </c>
      <c r="C14" s="19">
        <f>(B14/$B$40)*1000</f>
        <v>0</v>
      </c>
      <c r="D14" s="41"/>
      <c r="E14" s="41"/>
      <c r="F14" s="41"/>
      <c r="G14" s="41"/>
      <c r="H14" s="41"/>
      <c r="I14" s="54"/>
      <c r="J14" s="54"/>
      <c r="K14" s="54"/>
      <c r="L14" s="54"/>
      <c r="M14" s="52"/>
    </row>
    <row r="15" spans="1:13" s="6" customFormat="1" ht="12" x14ac:dyDescent="0.2">
      <c r="A15" s="80" t="s">
        <v>21</v>
      </c>
      <c r="B15" s="83">
        <f>SUM(B11:B14)</f>
        <v>0</v>
      </c>
      <c r="C15" s="78">
        <f>(B15/B40)*1000</f>
        <v>0</v>
      </c>
      <c r="D15" s="83">
        <f t="shared" ref="D15:M15" si="1">SUM(D11:D14)</f>
        <v>0</v>
      </c>
      <c r="E15" s="83">
        <f t="shared" si="1"/>
        <v>0</v>
      </c>
      <c r="F15" s="83">
        <f t="shared" si="1"/>
        <v>0</v>
      </c>
      <c r="G15" s="83">
        <f t="shared" si="1"/>
        <v>0</v>
      </c>
      <c r="H15" s="83">
        <f t="shared" si="1"/>
        <v>0</v>
      </c>
      <c r="I15" s="83">
        <f t="shared" si="1"/>
        <v>0</v>
      </c>
      <c r="J15" s="83">
        <f t="shared" si="1"/>
        <v>0</v>
      </c>
      <c r="K15" s="83">
        <f t="shared" si="1"/>
        <v>0</v>
      </c>
      <c r="L15" s="83">
        <f t="shared" si="1"/>
        <v>0</v>
      </c>
      <c r="M15" s="84">
        <f t="shared" si="1"/>
        <v>0</v>
      </c>
    </row>
    <row r="16" spans="1:13" s="6" customFormat="1" ht="12" x14ac:dyDescent="0.2">
      <c r="A16" s="24" t="s">
        <v>22</v>
      </c>
      <c r="B16" s="36"/>
      <c r="C16" s="25"/>
      <c r="D16" s="36"/>
      <c r="E16" s="36"/>
      <c r="F16" s="36"/>
      <c r="G16" s="36"/>
      <c r="H16" s="36"/>
      <c r="I16" s="36"/>
      <c r="J16" s="36"/>
      <c r="K16" s="36"/>
      <c r="L16" s="36"/>
      <c r="M16" s="42"/>
    </row>
    <row r="17" spans="1:13" s="2" customFormat="1" x14ac:dyDescent="0.2">
      <c r="A17" s="23" t="s">
        <v>23</v>
      </c>
      <c r="B17" s="18">
        <f>SUM(E17:G17)</f>
        <v>0</v>
      </c>
      <c r="C17" s="19">
        <f>(B17/$B$40)*1000</f>
        <v>0</v>
      </c>
      <c r="D17" s="41"/>
      <c r="E17" s="41"/>
      <c r="F17" s="41"/>
      <c r="G17" s="41"/>
      <c r="H17" s="41"/>
      <c r="I17" s="41"/>
      <c r="J17" s="41"/>
      <c r="K17" s="41"/>
      <c r="L17" s="41"/>
      <c r="M17" s="49"/>
    </row>
    <row r="18" spans="1:13" s="2" customFormat="1" x14ac:dyDescent="0.2">
      <c r="A18" s="23" t="s">
        <v>24</v>
      </c>
      <c r="B18" s="18">
        <f>SUM(E18:G18)</f>
        <v>0</v>
      </c>
      <c r="C18" s="19">
        <f>(B18/$B$40)*1000</f>
        <v>0</v>
      </c>
      <c r="D18" s="41"/>
      <c r="E18" s="41"/>
      <c r="F18" s="41"/>
      <c r="G18" s="41"/>
      <c r="H18" s="41"/>
      <c r="I18" s="41"/>
      <c r="J18" s="41"/>
      <c r="K18" s="41"/>
      <c r="L18" s="41"/>
      <c r="M18" s="49"/>
    </row>
    <row r="19" spans="1:13" s="2" customFormat="1" x14ac:dyDescent="0.2">
      <c r="A19" s="23" t="s">
        <v>25</v>
      </c>
      <c r="B19" s="18">
        <f>SUM(E19:G19)</f>
        <v>2</v>
      </c>
      <c r="C19" s="19">
        <f>(B19/$B$40)*1000</f>
        <v>1.4641288433382138</v>
      </c>
      <c r="D19" s="41">
        <v>1</v>
      </c>
      <c r="E19" s="41"/>
      <c r="F19" s="41">
        <v>1</v>
      </c>
      <c r="G19" s="41">
        <v>1</v>
      </c>
      <c r="H19" s="41">
        <v>2</v>
      </c>
      <c r="I19" s="41"/>
      <c r="J19" s="41"/>
      <c r="K19" s="41"/>
      <c r="L19" s="41"/>
      <c r="M19" s="49"/>
    </row>
    <row r="20" spans="1:13" s="2" customFormat="1" x14ac:dyDescent="0.2">
      <c r="A20" s="23" t="s">
        <v>26</v>
      </c>
      <c r="B20" s="18">
        <f>SUM(E20:G20)</f>
        <v>0</v>
      </c>
      <c r="C20" s="19">
        <f>(B20/$B$40)*1000</f>
        <v>0</v>
      </c>
      <c r="D20" s="41"/>
      <c r="E20" s="41"/>
      <c r="F20" s="41"/>
      <c r="G20" s="41"/>
      <c r="H20" s="41"/>
      <c r="I20" s="41"/>
      <c r="J20" s="41"/>
      <c r="K20" s="41"/>
      <c r="L20" s="41"/>
      <c r="M20" s="49"/>
    </row>
    <row r="21" spans="1:13" s="2" customFormat="1" ht="12" x14ac:dyDescent="0.2">
      <c r="A21" s="80" t="s">
        <v>27</v>
      </c>
      <c r="B21" s="77">
        <f>SUM(B17:B20)</f>
        <v>2</v>
      </c>
      <c r="C21" s="78">
        <f>(B21/$B$40)*1000</f>
        <v>1.4641288433382138</v>
      </c>
      <c r="D21" s="83">
        <f>SUM(D17:D20)</f>
        <v>1</v>
      </c>
      <c r="E21" s="83">
        <f t="shared" ref="E21:M21" si="2">SUM(E17:E20)</f>
        <v>0</v>
      </c>
      <c r="F21" s="83">
        <f t="shared" si="2"/>
        <v>1</v>
      </c>
      <c r="G21" s="83">
        <f t="shared" si="2"/>
        <v>1</v>
      </c>
      <c r="H21" s="83">
        <f t="shared" si="2"/>
        <v>2</v>
      </c>
      <c r="I21" s="83">
        <f t="shared" si="2"/>
        <v>0</v>
      </c>
      <c r="J21" s="83">
        <f t="shared" si="2"/>
        <v>0</v>
      </c>
      <c r="K21" s="83">
        <f t="shared" si="2"/>
        <v>0</v>
      </c>
      <c r="L21" s="83">
        <f t="shared" si="2"/>
        <v>0</v>
      </c>
      <c r="M21" s="84">
        <f t="shared" si="2"/>
        <v>0</v>
      </c>
    </row>
    <row r="22" spans="1:13" s="2" customFormat="1" ht="12" x14ac:dyDescent="0.2">
      <c r="A22" s="20" t="s">
        <v>28</v>
      </c>
      <c r="B22" s="37"/>
      <c r="C22" s="22"/>
      <c r="D22" s="18"/>
      <c r="E22" s="18"/>
      <c r="F22" s="18"/>
      <c r="G22" s="18"/>
      <c r="H22" s="18"/>
      <c r="I22" s="37"/>
      <c r="J22" s="37"/>
      <c r="K22" s="37"/>
      <c r="L22" s="37"/>
      <c r="M22" s="39"/>
    </row>
    <row r="23" spans="1:13" s="2" customFormat="1" x14ac:dyDescent="0.2">
      <c r="A23" s="26" t="s">
        <v>29</v>
      </c>
      <c r="B23" s="18">
        <f>SUM(E23:G23)</f>
        <v>5</v>
      </c>
      <c r="C23" s="19">
        <f t="shared" ref="C23:C39" si="3">(B23/$B$40)*1000</f>
        <v>3.6603221083455346</v>
      </c>
      <c r="D23" s="40">
        <v>2</v>
      </c>
      <c r="E23" s="40"/>
      <c r="F23" s="40">
        <v>1</v>
      </c>
      <c r="G23" s="40">
        <v>4</v>
      </c>
      <c r="H23" s="40">
        <v>5</v>
      </c>
      <c r="I23" s="40"/>
      <c r="J23" s="40"/>
      <c r="K23" s="40"/>
      <c r="L23" s="40"/>
      <c r="M23" s="48"/>
    </row>
    <row r="24" spans="1:13" s="2" customFormat="1" x14ac:dyDescent="0.2">
      <c r="A24" s="26" t="s">
        <v>30</v>
      </c>
      <c r="B24" s="18">
        <f t="shared" ref="B24:B39" si="4">SUM(E24:G24)</f>
        <v>0</v>
      </c>
      <c r="C24" s="19">
        <f t="shared" si="3"/>
        <v>0</v>
      </c>
      <c r="D24" s="41"/>
      <c r="E24" s="54"/>
      <c r="F24" s="54"/>
      <c r="G24" s="41"/>
      <c r="H24" s="41"/>
      <c r="I24" s="41"/>
      <c r="J24" s="41"/>
      <c r="K24" s="41"/>
      <c r="L24" s="41"/>
      <c r="M24" s="49"/>
    </row>
    <row r="25" spans="1:13" s="2" customFormat="1" x14ac:dyDescent="0.2">
      <c r="A25" s="26" t="s">
        <v>31</v>
      </c>
      <c r="B25" s="18">
        <f t="shared" si="4"/>
        <v>0</v>
      </c>
      <c r="C25" s="19">
        <f t="shared" si="3"/>
        <v>0</v>
      </c>
      <c r="D25" s="41"/>
      <c r="E25" s="54"/>
      <c r="F25" s="54"/>
      <c r="G25" s="41"/>
      <c r="H25" s="41"/>
      <c r="I25" s="41"/>
      <c r="J25" s="41"/>
      <c r="K25" s="41"/>
      <c r="L25" s="41"/>
      <c r="M25" s="49"/>
    </row>
    <row r="26" spans="1:13" s="2" customFormat="1" x14ac:dyDescent="0.2">
      <c r="A26" s="26" t="s">
        <v>32</v>
      </c>
      <c r="B26" s="18">
        <f t="shared" si="4"/>
        <v>0</v>
      </c>
      <c r="C26" s="19">
        <f t="shared" si="3"/>
        <v>0</v>
      </c>
      <c r="D26" s="41"/>
      <c r="E26" s="54"/>
      <c r="F26" s="54"/>
      <c r="G26" s="41"/>
      <c r="H26" s="41"/>
      <c r="I26" s="41"/>
      <c r="J26" s="41"/>
      <c r="K26" s="41"/>
      <c r="L26" s="41"/>
      <c r="M26" s="49"/>
    </row>
    <row r="27" spans="1:13" s="2" customFormat="1" x14ac:dyDescent="0.2">
      <c r="A27" s="26" t="s">
        <v>33</v>
      </c>
      <c r="B27" s="18">
        <f t="shared" si="4"/>
        <v>0</v>
      </c>
      <c r="C27" s="19">
        <f t="shared" si="3"/>
        <v>0</v>
      </c>
      <c r="D27" s="41"/>
      <c r="E27" s="54"/>
      <c r="F27" s="54"/>
      <c r="G27" s="41"/>
      <c r="H27" s="41"/>
      <c r="I27" s="41"/>
      <c r="J27" s="41"/>
      <c r="K27" s="41"/>
      <c r="L27" s="41"/>
      <c r="M27" s="49"/>
    </row>
    <row r="28" spans="1:13" s="2" customFormat="1" x14ac:dyDescent="0.2">
      <c r="A28" s="26" t="s">
        <v>34</v>
      </c>
      <c r="B28" s="18">
        <f t="shared" si="4"/>
        <v>0</v>
      </c>
      <c r="C28" s="19">
        <f t="shared" si="3"/>
        <v>0</v>
      </c>
      <c r="D28" s="41"/>
      <c r="E28" s="54"/>
      <c r="F28" s="54"/>
      <c r="G28" s="41"/>
      <c r="H28" s="41"/>
      <c r="I28" s="41"/>
      <c r="J28" s="41"/>
      <c r="K28" s="41"/>
      <c r="L28" s="41"/>
      <c r="M28" s="49"/>
    </row>
    <row r="29" spans="1:13" s="2" customFormat="1" x14ac:dyDescent="0.2">
      <c r="A29" s="26" t="s">
        <v>35</v>
      </c>
      <c r="B29" s="18">
        <f t="shared" si="4"/>
        <v>0</v>
      </c>
      <c r="C29" s="19">
        <f t="shared" si="3"/>
        <v>0</v>
      </c>
      <c r="D29" s="41"/>
      <c r="E29" s="54"/>
      <c r="F29" s="54"/>
      <c r="G29" s="41"/>
      <c r="H29" s="41"/>
      <c r="I29" s="41"/>
      <c r="J29" s="41"/>
      <c r="K29" s="41"/>
      <c r="L29" s="41"/>
      <c r="M29" s="49"/>
    </row>
    <row r="30" spans="1:13" s="2" customFormat="1" x14ac:dyDescent="0.2">
      <c r="A30" s="26" t="s">
        <v>36</v>
      </c>
      <c r="B30" s="18">
        <f t="shared" si="4"/>
        <v>0</v>
      </c>
      <c r="C30" s="19">
        <f t="shared" si="3"/>
        <v>0</v>
      </c>
      <c r="D30" s="41"/>
      <c r="E30" s="54"/>
      <c r="F30" s="54"/>
      <c r="G30" s="41"/>
      <c r="H30" s="41"/>
      <c r="I30" s="41"/>
      <c r="J30" s="41"/>
      <c r="K30" s="41"/>
      <c r="L30" s="41"/>
      <c r="M30" s="49"/>
    </row>
    <row r="31" spans="1:13" s="2" customFormat="1" x14ac:dyDescent="0.2">
      <c r="A31" s="26" t="s">
        <v>37</v>
      </c>
      <c r="B31" s="18">
        <f t="shared" si="4"/>
        <v>0</v>
      </c>
      <c r="C31" s="19">
        <f t="shared" si="3"/>
        <v>0</v>
      </c>
      <c r="D31" s="41"/>
      <c r="E31" s="54"/>
      <c r="F31" s="54"/>
      <c r="G31" s="41"/>
      <c r="H31" s="41"/>
      <c r="I31" s="41"/>
      <c r="J31" s="41"/>
      <c r="K31" s="41"/>
      <c r="L31" s="41"/>
      <c r="M31" s="49"/>
    </row>
    <row r="32" spans="1:13" s="2" customFormat="1" x14ac:dyDescent="0.2">
      <c r="A32" s="26" t="s">
        <v>38</v>
      </c>
      <c r="B32" s="18">
        <f t="shared" si="4"/>
        <v>0</v>
      </c>
      <c r="C32" s="19">
        <f t="shared" si="3"/>
        <v>0</v>
      </c>
      <c r="D32" s="41"/>
      <c r="E32" s="54"/>
      <c r="F32" s="54"/>
      <c r="G32" s="41"/>
      <c r="H32" s="41"/>
      <c r="I32" s="41"/>
      <c r="J32" s="41"/>
      <c r="K32" s="41"/>
      <c r="L32" s="41"/>
      <c r="M32" s="49"/>
    </row>
    <row r="33" spans="1:13" s="2" customFormat="1" x14ac:dyDescent="0.2">
      <c r="A33" s="23" t="s">
        <v>18</v>
      </c>
      <c r="B33" s="18">
        <f t="shared" si="4"/>
        <v>0</v>
      </c>
      <c r="C33" s="19">
        <f>(B33/$B$40)*1000</f>
        <v>0</v>
      </c>
      <c r="D33" s="41"/>
      <c r="E33" s="54"/>
      <c r="F33" s="54"/>
      <c r="G33" s="41"/>
      <c r="H33" s="41"/>
      <c r="I33" s="41"/>
      <c r="J33" s="41"/>
      <c r="K33" s="41"/>
      <c r="L33" s="41"/>
      <c r="M33" s="49"/>
    </row>
    <row r="34" spans="1:13" s="2" customFormat="1" x14ac:dyDescent="0.2">
      <c r="A34" s="26" t="s">
        <v>39</v>
      </c>
      <c r="B34" s="18">
        <f t="shared" si="4"/>
        <v>11</v>
      </c>
      <c r="C34" s="19">
        <f t="shared" si="3"/>
        <v>8.0527086383601763</v>
      </c>
      <c r="D34" s="41">
        <v>2</v>
      </c>
      <c r="E34" s="54">
        <v>3</v>
      </c>
      <c r="F34" s="54">
        <v>3</v>
      </c>
      <c r="G34" s="43">
        <v>5</v>
      </c>
      <c r="H34" s="41">
        <v>9</v>
      </c>
      <c r="I34" s="41">
        <v>2</v>
      </c>
      <c r="J34" s="41"/>
      <c r="K34" s="41"/>
      <c r="L34" s="41"/>
      <c r="M34" s="49"/>
    </row>
    <row r="35" spans="1:13" s="2" customFormat="1" x14ac:dyDescent="0.2">
      <c r="A35" s="26" t="s">
        <v>40</v>
      </c>
      <c r="B35" s="18">
        <f t="shared" si="4"/>
        <v>0</v>
      </c>
      <c r="C35" s="19">
        <f t="shared" si="3"/>
        <v>0</v>
      </c>
      <c r="D35" s="41"/>
      <c r="E35" s="54"/>
      <c r="F35" s="54"/>
      <c r="G35" s="43"/>
      <c r="H35" s="41"/>
      <c r="I35" s="41"/>
      <c r="J35" s="41"/>
      <c r="K35" s="41"/>
      <c r="L35" s="41"/>
      <c r="M35" s="49"/>
    </row>
    <row r="36" spans="1:13" s="2" customFormat="1" x14ac:dyDescent="0.2">
      <c r="A36" s="26" t="s">
        <v>41</v>
      </c>
      <c r="B36" s="18">
        <f t="shared" si="4"/>
        <v>0</v>
      </c>
      <c r="C36" s="19">
        <f t="shared" si="3"/>
        <v>0</v>
      </c>
      <c r="D36" s="41"/>
      <c r="E36" s="54"/>
      <c r="F36" s="54"/>
      <c r="G36" s="43"/>
      <c r="H36" s="41"/>
      <c r="I36" s="41"/>
      <c r="J36" s="41"/>
      <c r="K36" s="41"/>
      <c r="L36" s="41"/>
      <c r="M36" s="49"/>
    </row>
    <row r="37" spans="1:13" s="2" customFormat="1" x14ac:dyDescent="0.2">
      <c r="A37" s="26" t="s">
        <v>42</v>
      </c>
      <c r="B37" s="18">
        <f t="shared" si="4"/>
        <v>0</v>
      </c>
      <c r="C37" s="19">
        <f t="shared" si="3"/>
        <v>0</v>
      </c>
      <c r="D37" s="41"/>
      <c r="E37" s="54"/>
      <c r="F37" s="54"/>
      <c r="G37" s="43"/>
      <c r="H37" s="41"/>
      <c r="I37" s="41"/>
      <c r="J37" s="41"/>
      <c r="K37" s="41"/>
      <c r="L37" s="41"/>
      <c r="M37" s="49"/>
    </row>
    <row r="38" spans="1:13" s="2" customFormat="1" x14ac:dyDescent="0.2">
      <c r="A38" s="26" t="s">
        <v>43</v>
      </c>
      <c r="B38" s="18">
        <f t="shared" si="4"/>
        <v>1</v>
      </c>
      <c r="C38" s="19">
        <f t="shared" si="3"/>
        <v>0.7320644216691069</v>
      </c>
      <c r="D38" s="41"/>
      <c r="E38" s="54"/>
      <c r="F38" s="54"/>
      <c r="G38" s="43">
        <v>1</v>
      </c>
      <c r="H38" s="41">
        <v>1</v>
      </c>
      <c r="I38" s="41"/>
      <c r="J38" s="41"/>
      <c r="K38" s="41"/>
      <c r="L38" s="41"/>
      <c r="M38" s="49"/>
    </row>
    <row r="39" spans="1:13" s="2" customFormat="1" x14ac:dyDescent="0.2">
      <c r="A39" s="26" t="s">
        <v>44</v>
      </c>
      <c r="B39" s="18">
        <f t="shared" si="4"/>
        <v>0</v>
      </c>
      <c r="C39" s="19">
        <f t="shared" si="3"/>
        <v>0</v>
      </c>
      <c r="D39" s="41"/>
      <c r="E39" s="54"/>
      <c r="F39" s="54"/>
      <c r="G39" s="41"/>
      <c r="H39" s="41"/>
      <c r="I39" s="41"/>
      <c r="J39" s="41"/>
      <c r="K39" s="41"/>
      <c r="L39" s="41"/>
      <c r="M39" s="50"/>
    </row>
    <row r="40" spans="1:13" s="3" customFormat="1" ht="12" x14ac:dyDescent="0.2">
      <c r="A40" s="27" t="s">
        <v>52</v>
      </c>
      <c r="B40" s="28">
        <f>SUM(E40:G40)</f>
        <v>1366</v>
      </c>
      <c r="C40" s="31"/>
      <c r="D40" s="28">
        <v>651</v>
      </c>
      <c r="E40" s="28">
        <v>593</v>
      </c>
      <c r="F40" s="28">
        <v>375</v>
      </c>
      <c r="G40" s="28">
        <v>398</v>
      </c>
      <c r="H40" s="28">
        <v>1310</v>
      </c>
      <c r="I40" s="28">
        <v>31</v>
      </c>
      <c r="J40" s="28">
        <v>14</v>
      </c>
      <c r="K40" s="28">
        <v>11</v>
      </c>
      <c r="L40" s="28"/>
      <c r="M40" s="30">
        <v>71</v>
      </c>
    </row>
    <row r="41" spans="1:13" ht="12.75" customHeight="1" x14ac:dyDescent="0.2">
      <c r="A41" s="85" t="s">
        <v>53</v>
      </c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7"/>
    </row>
    <row r="42" spans="1:13" ht="12.75" customHeight="1" x14ac:dyDescent="0.2">
      <c r="A42" s="88"/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90"/>
    </row>
    <row r="43" spans="1:13" ht="12.75" customHeight="1" x14ac:dyDescent="0.2">
      <c r="A43" s="91"/>
      <c r="B43" s="92"/>
      <c r="C43" s="92"/>
      <c r="D43" s="92"/>
      <c r="E43" s="92"/>
      <c r="F43" s="92"/>
      <c r="G43" s="92"/>
      <c r="H43" s="92"/>
      <c r="I43" s="92"/>
      <c r="J43" s="92"/>
      <c r="K43" s="92"/>
      <c r="L43" s="92"/>
      <c r="M43" s="93"/>
    </row>
  </sheetData>
  <mergeCells count="3">
    <mergeCell ref="A41:M43"/>
    <mergeCell ref="A1:M2"/>
    <mergeCell ref="A3:M4"/>
  </mergeCells>
  <phoneticPr fontId="5" type="noConversion"/>
  <conditionalFormatting sqref="D11:G14 I11:M14 I23:M39 D24:G39 D23 G23">
    <cfRule type="cellIs" dxfId="161" priority="6" stopIfTrue="1" operator="equal">
      <formula>0</formula>
    </cfRule>
  </conditionalFormatting>
  <conditionalFormatting sqref="H23:H39">
    <cfRule type="cellIs" dxfId="160" priority="5" stopIfTrue="1" operator="equal">
      <formula>0</formula>
    </cfRule>
  </conditionalFormatting>
  <conditionalFormatting sqref="D17:D20 F17:F20 H17:H20 J17:J20 L17:L20">
    <cfRule type="cellIs" dxfId="159" priority="4" stopIfTrue="1" operator="equal">
      <formula>0</formula>
    </cfRule>
  </conditionalFormatting>
  <conditionalFormatting sqref="E17:E20 G17:G20 I17:I20 K17:K20">
    <cfRule type="cellIs" dxfId="158" priority="3" stopIfTrue="1" operator="equal">
      <formula>0</formula>
    </cfRule>
  </conditionalFormatting>
  <conditionalFormatting sqref="E23:F23">
    <cfRule type="cellIs" dxfId="157" priority="2" stopIfTrue="1" operator="equal">
      <formula>0</formula>
    </cfRule>
  </conditionalFormatting>
  <conditionalFormatting sqref="M17:M20">
    <cfRule type="cellIs" dxfId="156" priority="1" stopIfTrue="1" operator="equal">
      <formula>0</formula>
    </cfRule>
  </conditionalFormatting>
  <printOptions gridLines="1"/>
  <pageMargins left="0.75" right="0.75" top="1" bottom="1" header="0.5" footer="0.5"/>
  <pageSetup scale="88" orientation="landscape" r:id="rId1"/>
  <headerFooter alignWithMargins="0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8">
    <pageSetUpPr fitToPage="1"/>
  </sheetPr>
  <dimension ref="A1:M43"/>
  <sheetViews>
    <sheetView topLeftCell="A4" workbookViewId="0">
      <selection activeCell="N1" sqref="N1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7" width="5.42578125" customWidth="1"/>
    <col min="8" max="8" width="6.42578125" bestFit="1" customWidth="1"/>
    <col min="9" max="9" width="5.42578125" customWidth="1"/>
    <col min="10" max="10" width="8.5703125" bestFit="1" customWidth="1"/>
    <col min="11" max="11" width="6" bestFit="1" customWidth="1"/>
    <col min="12" max="12" width="8.42578125" bestFit="1" customWidth="1"/>
    <col min="13" max="13" width="7.5703125" bestFit="1" customWidth="1"/>
  </cols>
  <sheetData>
    <row r="1" spans="1:13" ht="12.75" customHeight="1" x14ac:dyDescent="0.2">
      <c r="A1" s="94" t="s">
        <v>112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</row>
    <row r="2" spans="1:13" s="1" customFormat="1" ht="12.75" customHeight="1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</row>
    <row r="3" spans="1:13" s="4" customFormat="1" ht="15.75" customHeight="1" x14ac:dyDescent="0.2">
      <c r="A3" s="96" t="s">
        <v>47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8"/>
    </row>
    <row r="4" spans="1:13" s="4" customFormat="1" ht="15.75" customHeight="1" x14ac:dyDescent="0.2">
      <c r="A4" s="99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1"/>
    </row>
    <row r="5" spans="1:13" s="4" customFormat="1" ht="11.25" customHeight="1" x14ac:dyDescent="0.2">
      <c r="A5" s="8"/>
      <c r="B5" s="9"/>
      <c r="C5" s="9" t="s">
        <v>0</v>
      </c>
      <c r="D5" s="9"/>
      <c r="E5" s="9"/>
      <c r="F5" s="9"/>
      <c r="G5" s="9"/>
      <c r="H5" s="9"/>
      <c r="I5" s="9"/>
      <c r="J5" s="9" t="s">
        <v>1</v>
      </c>
      <c r="K5" s="9"/>
      <c r="L5" s="9"/>
      <c r="M5" s="10"/>
    </row>
    <row r="6" spans="1:13" s="4" customFormat="1" ht="11.25" customHeight="1" x14ac:dyDescent="0.2">
      <c r="A6" s="8"/>
      <c r="B6" s="9" t="s">
        <v>2</v>
      </c>
      <c r="C6" s="11" t="s">
        <v>49</v>
      </c>
      <c r="D6" s="9"/>
      <c r="E6" s="9" t="s">
        <v>3</v>
      </c>
      <c r="F6" s="9" t="s">
        <v>3</v>
      </c>
      <c r="G6" s="9" t="s">
        <v>3</v>
      </c>
      <c r="H6" s="9"/>
      <c r="I6" s="9"/>
      <c r="J6" s="9" t="s">
        <v>4</v>
      </c>
      <c r="K6" s="9" t="s">
        <v>5</v>
      </c>
      <c r="L6" s="9"/>
      <c r="M6" s="10"/>
    </row>
    <row r="7" spans="1:13" s="5" customFormat="1" ht="12" x14ac:dyDescent="0.2">
      <c r="A7" s="12"/>
      <c r="B7" s="13" t="s">
        <v>48</v>
      </c>
      <c r="C7" s="13" t="s">
        <v>6</v>
      </c>
      <c r="D7" s="14" t="s">
        <v>45</v>
      </c>
      <c r="E7" s="15" t="s">
        <v>51</v>
      </c>
      <c r="F7" s="14" t="s">
        <v>7</v>
      </c>
      <c r="G7" s="14" t="s">
        <v>8</v>
      </c>
      <c r="H7" s="14" t="s">
        <v>9</v>
      </c>
      <c r="I7" s="14" t="s">
        <v>10</v>
      </c>
      <c r="J7" s="14" t="s">
        <v>11</v>
      </c>
      <c r="K7" s="14" t="s">
        <v>12</v>
      </c>
      <c r="L7" s="14" t="s">
        <v>13</v>
      </c>
      <c r="M7" s="16" t="s">
        <v>14</v>
      </c>
    </row>
    <row r="8" spans="1:13" s="5" customFormat="1" ht="12" x14ac:dyDescent="0.2">
      <c r="A8" s="17" t="s">
        <v>46</v>
      </c>
      <c r="B8" s="77">
        <f>(SUM(B23:B39))+B15+B21</f>
        <v>66</v>
      </c>
      <c r="C8" s="78">
        <f>(B8/$B$40)*1000</f>
        <v>4.9253731343283587</v>
      </c>
      <c r="D8" s="77">
        <f t="shared" ref="D8:M8" si="0">(SUM(D23:D39))+D15+D21</f>
        <v>23</v>
      </c>
      <c r="E8" s="77">
        <f t="shared" si="0"/>
        <v>6</v>
      </c>
      <c r="F8" s="77">
        <f t="shared" si="0"/>
        <v>12</v>
      </c>
      <c r="G8" s="77">
        <f t="shared" si="0"/>
        <v>48</v>
      </c>
      <c r="H8" s="77">
        <f t="shared" si="0"/>
        <v>48</v>
      </c>
      <c r="I8" s="77">
        <f t="shared" si="0"/>
        <v>18</v>
      </c>
      <c r="J8" s="77">
        <f t="shared" si="0"/>
        <v>0</v>
      </c>
      <c r="K8" s="77">
        <f t="shared" si="0"/>
        <v>0</v>
      </c>
      <c r="L8" s="77">
        <f t="shared" si="0"/>
        <v>0</v>
      </c>
      <c r="M8" s="79">
        <f t="shared" si="0"/>
        <v>0</v>
      </c>
    </row>
    <row r="9" spans="1:13" s="5" customFormat="1" ht="12" x14ac:dyDescent="0.2">
      <c r="A9" s="17"/>
      <c r="B9" s="18"/>
      <c r="C9" s="19"/>
      <c r="D9" s="18"/>
      <c r="E9" s="18"/>
      <c r="F9" s="18"/>
      <c r="G9" s="18"/>
      <c r="H9" s="18"/>
      <c r="I9" s="18"/>
      <c r="J9" s="18"/>
      <c r="K9" s="18"/>
      <c r="L9" s="18"/>
      <c r="M9" s="38"/>
    </row>
    <row r="10" spans="1:13" s="2" customFormat="1" ht="12" x14ac:dyDescent="0.2">
      <c r="A10" s="20" t="s">
        <v>15</v>
      </c>
      <c r="B10" s="21"/>
      <c r="C10" s="22"/>
      <c r="D10" s="37"/>
      <c r="E10" s="18"/>
      <c r="F10" s="18"/>
      <c r="G10" s="18"/>
      <c r="H10" s="37"/>
      <c r="I10" s="37"/>
      <c r="J10" s="37"/>
      <c r="K10" s="37"/>
      <c r="L10" s="37"/>
      <c r="M10" s="39"/>
    </row>
    <row r="11" spans="1:13" s="2" customFormat="1" x14ac:dyDescent="0.2">
      <c r="A11" s="23" t="s">
        <v>16</v>
      </c>
      <c r="B11" s="18">
        <f>SUM(E11:G11)</f>
        <v>3</v>
      </c>
      <c r="C11" s="19">
        <f>(B11/$B$40)*1000</f>
        <v>0.22388059701492538</v>
      </c>
      <c r="D11" s="40">
        <v>1</v>
      </c>
      <c r="E11" s="40"/>
      <c r="F11" s="40">
        <v>1</v>
      </c>
      <c r="G11" s="40">
        <v>2</v>
      </c>
      <c r="H11" s="40">
        <v>2</v>
      </c>
      <c r="I11" s="53">
        <v>1</v>
      </c>
      <c r="J11" s="53"/>
      <c r="K11" s="53"/>
      <c r="L11" s="53"/>
      <c r="M11" s="51"/>
    </row>
    <row r="12" spans="1:13" s="2" customFormat="1" x14ac:dyDescent="0.2">
      <c r="A12" s="23" t="s">
        <v>17</v>
      </c>
      <c r="B12" s="18">
        <f>SUM(E12:G12)</f>
        <v>0</v>
      </c>
      <c r="C12" s="19">
        <f>(B12/$B$40)*1000</f>
        <v>0</v>
      </c>
      <c r="D12" s="41"/>
      <c r="E12" s="41"/>
      <c r="F12" s="41"/>
      <c r="G12" s="41"/>
      <c r="H12" s="41"/>
      <c r="I12" s="54"/>
      <c r="J12" s="54"/>
      <c r="K12" s="54"/>
      <c r="L12" s="54"/>
      <c r="M12" s="52"/>
    </row>
    <row r="13" spans="1:13" s="2" customFormat="1" x14ac:dyDescent="0.2">
      <c r="A13" s="23" t="s">
        <v>19</v>
      </c>
      <c r="B13" s="18">
        <f>SUM(E13:G13)</f>
        <v>3</v>
      </c>
      <c r="C13" s="19">
        <f>(B13/$B$40)*1000</f>
        <v>0.22388059701492538</v>
      </c>
      <c r="D13" s="41"/>
      <c r="E13" s="41"/>
      <c r="F13" s="41"/>
      <c r="G13" s="41">
        <v>3</v>
      </c>
      <c r="H13" s="41">
        <v>3</v>
      </c>
      <c r="I13" s="54"/>
      <c r="J13" s="54"/>
      <c r="K13" s="54"/>
      <c r="L13" s="54"/>
      <c r="M13" s="52"/>
    </row>
    <row r="14" spans="1:13" s="2" customFormat="1" x14ac:dyDescent="0.2">
      <c r="A14" s="23" t="s">
        <v>20</v>
      </c>
      <c r="B14" s="18">
        <f>SUM(E14:G14)</f>
        <v>2</v>
      </c>
      <c r="C14" s="19">
        <f>(B14/$B$40)*1000</f>
        <v>0.1492537313432836</v>
      </c>
      <c r="D14" s="41"/>
      <c r="E14" s="41"/>
      <c r="F14" s="41"/>
      <c r="G14" s="41">
        <v>2</v>
      </c>
      <c r="H14" s="41">
        <v>2</v>
      </c>
      <c r="I14" s="54"/>
      <c r="J14" s="54"/>
      <c r="K14" s="54"/>
      <c r="L14" s="54"/>
      <c r="M14" s="52"/>
    </row>
    <row r="15" spans="1:13" s="6" customFormat="1" ht="12" x14ac:dyDescent="0.2">
      <c r="A15" s="80" t="s">
        <v>21</v>
      </c>
      <c r="B15" s="83">
        <f>SUM(B11:B14)</f>
        <v>8</v>
      </c>
      <c r="C15" s="78">
        <f>(B15/B40)*1000</f>
        <v>0.59701492537313439</v>
      </c>
      <c r="D15" s="83">
        <f t="shared" ref="D15:M15" si="1">SUM(D11:D14)</f>
        <v>1</v>
      </c>
      <c r="E15" s="83">
        <f t="shared" si="1"/>
        <v>0</v>
      </c>
      <c r="F15" s="83">
        <f t="shared" si="1"/>
        <v>1</v>
      </c>
      <c r="G15" s="83">
        <f t="shared" si="1"/>
        <v>7</v>
      </c>
      <c r="H15" s="83">
        <f t="shared" si="1"/>
        <v>7</v>
      </c>
      <c r="I15" s="83">
        <f t="shared" si="1"/>
        <v>1</v>
      </c>
      <c r="J15" s="83">
        <f t="shared" si="1"/>
        <v>0</v>
      </c>
      <c r="K15" s="83">
        <f t="shared" si="1"/>
        <v>0</v>
      </c>
      <c r="L15" s="83">
        <f t="shared" si="1"/>
        <v>0</v>
      </c>
      <c r="M15" s="84">
        <f t="shared" si="1"/>
        <v>0</v>
      </c>
    </row>
    <row r="16" spans="1:13" s="6" customFormat="1" ht="12" x14ac:dyDescent="0.2">
      <c r="A16" s="24" t="s">
        <v>22</v>
      </c>
      <c r="B16" s="36"/>
      <c r="C16" s="25"/>
      <c r="D16" s="36"/>
      <c r="E16" s="36"/>
      <c r="F16" s="36"/>
      <c r="G16" s="36"/>
      <c r="H16" s="36"/>
      <c r="I16" s="36"/>
      <c r="J16" s="36"/>
      <c r="K16" s="36"/>
      <c r="L16" s="36"/>
      <c r="M16" s="42"/>
    </row>
    <row r="17" spans="1:13" s="2" customFormat="1" x14ac:dyDescent="0.2">
      <c r="A17" s="23" t="s">
        <v>23</v>
      </c>
      <c r="B17" s="18">
        <f>SUM(E17:G17)</f>
        <v>0</v>
      </c>
      <c r="C17" s="19">
        <f>(B17/$B$40)*1000</f>
        <v>0</v>
      </c>
      <c r="D17" s="41"/>
      <c r="E17" s="41"/>
      <c r="F17" s="41"/>
      <c r="G17" s="41"/>
      <c r="H17" s="41"/>
      <c r="I17" s="41"/>
      <c r="J17" s="41"/>
      <c r="K17" s="41"/>
      <c r="L17" s="41"/>
      <c r="M17" s="49"/>
    </row>
    <row r="18" spans="1:13" s="2" customFormat="1" x14ac:dyDescent="0.2">
      <c r="A18" s="23" t="s">
        <v>24</v>
      </c>
      <c r="B18" s="18">
        <f>SUM(E18:G18)</f>
        <v>0</v>
      </c>
      <c r="C18" s="19">
        <f>(B18/$B$40)*1000</f>
        <v>0</v>
      </c>
      <c r="D18" s="41"/>
      <c r="E18" s="41"/>
      <c r="F18" s="41"/>
      <c r="G18" s="41"/>
      <c r="H18" s="41"/>
      <c r="I18" s="41"/>
      <c r="J18" s="41"/>
      <c r="K18" s="41"/>
      <c r="L18" s="41"/>
      <c r="M18" s="49"/>
    </row>
    <row r="19" spans="1:13" s="2" customFormat="1" x14ac:dyDescent="0.2">
      <c r="A19" s="23" t="s">
        <v>25</v>
      </c>
      <c r="B19" s="18">
        <f>SUM(E19:G19)</f>
        <v>2</v>
      </c>
      <c r="C19" s="19">
        <f>(B19/$B$40)*1000</f>
        <v>0.1492537313432836</v>
      </c>
      <c r="D19" s="41">
        <v>2</v>
      </c>
      <c r="E19" s="41">
        <v>1</v>
      </c>
      <c r="F19" s="41"/>
      <c r="G19" s="41">
        <v>1</v>
      </c>
      <c r="H19" s="41">
        <v>2</v>
      </c>
      <c r="I19" s="41"/>
      <c r="J19" s="41"/>
      <c r="K19" s="41"/>
      <c r="L19" s="41"/>
      <c r="M19" s="49"/>
    </row>
    <row r="20" spans="1:13" s="2" customFormat="1" x14ac:dyDescent="0.2">
      <c r="A20" s="23" t="s">
        <v>26</v>
      </c>
      <c r="B20" s="18">
        <f>SUM(E20:G20)</f>
        <v>0</v>
      </c>
      <c r="C20" s="19">
        <f>(B20/$B$40)*1000</f>
        <v>0</v>
      </c>
      <c r="D20" s="41"/>
      <c r="E20" s="41"/>
      <c r="F20" s="41"/>
      <c r="G20" s="41"/>
      <c r="H20" s="41"/>
      <c r="I20" s="41"/>
      <c r="J20" s="41"/>
      <c r="K20" s="41"/>
      <c r="L20" s="41"/>
      <c r="M20" s="49"/>
    </row>
    <row r="21" spans="1:13" s="2" customFormat="1" ht="12" x14ac:dyDescent="0.2">
      <c r="A21" s="80" t="s">
        <v>27</v>
      </c>
      <c r="B21" s="77">
        <f>SUM(B17:B20)</f>
        <v>2</v>
      </c>
      <c r="C21" s="78">
        <f>(B21/$B$40)*1000</f>
        <v>0.1492537313432836</v>
      </c>
      <c r="D21" s="83">
        <f>SUM(D17:D20)</f>
        <v>2</v>
      </c>
      <c r="E21" s="83">
        <f t="shared" ref="E21:M21" si="2">SUM(E17:E20)</f>
        <v>1</v>
      </c>
      <c r="F21" s="83">
        <f t="shared" si="2"/>
        <v>0</v>
      </c>
      <c r="G21" s="83">
        <f t="shared" si="2"/>
        <v>1</v>
      </c>
      <c r="H21" s="83">
        <f t="shared" si="2"/>
        <v>2</v>
      </c>
      <c r="I21" s="83">
        <f t="shared" si="2"/>
        <v>0</v>
      </c>
      <c r="J21" s="83">
        <f t="shared" si="2"/>
        <v>0</v>
      </c>
      <c r="K21" s="83">
        <f t="shared" si="2"/>
        <v>0</v>
      </c>
      <c r="L21" s="83">
        <f t="shared" si="2"/>
        <v>0</v>
      </c>
      <c r="M21" s="84">
        <f t="shared" si="2"/>
        <v>0</v>
      </c>
    </row>
    <row r="22" spans="1:13" s="2" customFormat="1" ht="12" x14ac:dyDescent="0.2">
      <c r="A22" s="20" t="s">
        <v>28</v>
      </c>
      <c r="B22" s="37"/>
      <c r="C22" s="22"/>
      <c r="D22" s="18"/>
      <c r="E22" s="18"/>
      <c r="F22" s="18"/>
      <c r="G22" s="18"/>
      <c r="H22" s="18"/>
      <c r="I22" s="37"/>
      <c r="J22" s="37"/>
      <c r="K22" s="37"/>
      <c r="L22" s="37"/>
      <c r="M22" s="39"/>
    </row>
    <row r="23" spans="1:13" s="2" customFormat="1" x14ac:dyDescent="0.2">
      <c r="A23" s="26" t="s">
        <v>29</v>
      </c>
      <c r="B23" s="18">
        <f>SUM(E23:G23)</f>
        <v>18</v>
      </c>
      <c r="C23" s="19">
        <f t="shared" ref="C23:C39" si="3">(B23/$B$40)*1000</f>
        <v>1.3432835820895521</v>
      </c>
      <c r="D23" s="40">
        <v>5</v>
      </c>
      <c r="E23" s="40"/>
      <c r="F23" s="40">
        <v>5</v>
      </c>
      <c r="G23" s="40">
        <v>13</v>
      </c>
      <c r="H23" s="40">
        <v>11</v>
      </c>
      <c r="I23" s="40">
        <v>7</v>
      </c>
      <c r="J23" s="40"/>
      <c r="K23" s="40"/>
      <c r="L23" s="40"/>
      <c r="M23" s="48"/>
    </row>
    <row r="24" spans="1:13" s="2" customFormat="1" x14ac:dyDescent="0.2">
      <c r="A24" s="26" t="s">
        <v>30</v>
      </c>
      <c r="B24" s="18">
        <f t="shared" ref="B24:B39" si="4">SUM(E24:G24)</f>
        <v>1</v>
      </c>
      <c r="C24" s="19">
        <f t="shared" si="3"/>
        <v>7.4626865671641798E-2</v>
      </c>
      <c r="D24" s="41"/>
      <c r="E24" s="54"/>
      <c r="F24" s="54"/>
      <c r="G24" s="41">
        <v>1</v>
      </c>
      <c r="H24" s="41"/>
      <c r="I24" s="41">
        <v>1</v>
      </c>
      <c r="J24" s="41"/>
      <c r="K24" s="41"/>
      <c r="L24" s="41"/>
      <c r="M24" s="49"/>
    </row>
    <row r="25" spans="1:13" s="2" customFormat="1" x14ac:dyDescent="0.2">
      <c r="A25" s="26" t="s">
        <v>31</v>
      </c>
      <c r="B25" s="18">
        <f t="shared" si="4"/>
        <v>1</v>
      </c>
      <c r="C25" s="19">
        <f t="shared" si="3"/>
        <v>7.4626865671641798E-2</v>
      </c>
      <c r="D25" s="41"/>
      <c r="E25" s="54"/>
      <c r="F25" s="54"/>
      <c r="G25" s="41">
        <v>1</v>
      </c>
      <c r="H25" s="41">
        <v>1</v>
      </c>
      <c r="I25" s="41"/>
      <c r="J25" s="41"/>
      <c r="K25" s="41"/>
      <c r="L25" s="41"/>
      <c r="M25" s="49"/>
    </row>
    <row r="26" spans="1:13" s="2" customFormat="1" x14ac:dyDescent="0.2">
      <c r="A26" s="26" t="s">
        <v>32</v>
      </c>
      <c r="B26" s="18">
        <f t="shared" si="4"/>
        <v>0</v>
      </c>
      <c r="C26" s="19">
        <f t="shared" si="3"/>
        <v>0</v>
      </c>
      <c r="D26" s="41"/>
      <c r="E26" s="54"/>
      <c r="F26" s="54"/>
      <c r="G26" s="41"/>
      <c r="H26" s="41"/>
      <c r="I26" s="41"/>
      <c r="J26" s="41"/>
      <c r="K26" s="41"/>
      <c r="L26" s="41"/>
      <c r="M26" s="49"/>
    </row>
    <row r="27" spans="1:13" s="2" customFormat="1" x14ac:dyDescent="0.2">
      <c r="A27" s="26" t="s">
        <v>33</v>
      </c>
      <c r="B27" s="18">
        <f t="shared" si="4"/>
        <v>0</v>
      </c>
      <c r="C27" s="19">
        <f t="shared" si="3"/>
        <v>0</v>
      </c>
      <c r="D27" s="41"/>
      <c r="E27" s="54"/>
      <c r="F27" s="54"/>
      <c r="G27" s="41"/>
      <c r="H27" s="41"/>
      <c r="I27" s="41"/>
      <c r="J27" s="41"/>
      <c r="K27" s="41"/>
      <c r="L27" s="41"/>
      <c r="M27" s="49"/>
    </row>
    <row r="28" spans="1:13" s="2" customFormat="1" x14ac:dyDescent="0.2">
      <c r="A28" s="26" t="s">
        <v>34</v>
      </c>
      <c r="B28" s="18">
        <f t="shared" si="4"/>
        <v>0</v>
      </c>
      <c r="C28" s="19">
        <f t="shared" si="3"/>
        <v>0</v>
      </c>
      <c r="D28" s="41"/>
      <c r="E28" s="54"/>
      <c r="F28" s="54"/>
      <c r="G28" s="41"/>
      <c r="H28" s="41"/>
      <c r="I28" s="41"/>
      <c r="J28" s="41"/>
      <c r="K28" s="41"/>
      <c r="L28" s="41"/>
      <c r="M28" s="49"/>
    </row>
    <row r="29" spans="1:13" s="2" customFormat="1" x14ac:dyDescent="0.2">
      <c r="A29" s="26" t="s">
        <v>35</v>
      </c>
      <c r="B29" s="18">
        <f t="shared" si="4"/>
        <v>0</v>
      </c>
      <c r="C29" s="19">
        <f t="shared" si="3"/>
        <v>0</v>
      </c>
      <c r="D29" s="41"/>
      <c r="E29" s="54"/>
      <c r="F29" s="54"/>
      <c r="G29" s="41"/>
      <c r="H29" s="41"/>
      <c r="I29" s="41"/>
      <c r="J29" s="41"/>
      <c r="K29" s="41"/>
      <c r="L29" s="41"/>
      <c r="M29" s="49"/>
    </row>
    <row r="30" spans="1:13" s="2" customFormat="1" x14ac:dyDescent="0.2">
      <c r="A30" s="26" t="s">
        <v>36</v>
      </c>
      <c r="B30" s="18">
        <f t="shared" si="4"/>
        <v>0</v>
      </c>
      <c r="C30" s="19">
        <f t="shared" si="3"/>
        <v>0</v>
      </c>
      <c r="D30" s="41"/>
      <c r="E30" s="54"/>
      <c r="F30" s="54"/>
      <c r="G30" s="41"/>
      <c r="H30" s="41"/>
      <c r="I30" s="41"/>
      <c r="J30" s="41"/>
      <c r="K30" s="41"/>
      <c r="L30" s="41"/>
      <c r="M30" s="49"/>
    </row>
    <row r="31" spans="1:13" s="2" customFormat="1" x14ac:dyDescent="0.2">
      <c r="A31" s="26" t="s">
        <v>37</v>
      </c>
      <c r="B31" s="18">
        <f t="shared" si="4"/>
        <v>5</v>
      </c>
      <c r="C31" s="19">
        <f t="shared" si="3"/>
        <v>0.37313432835820898</v>
      </c>
      <c r="D31" s="41"/>
      <c r="E31" s="54"/>
      <c r="F31" s="54"/>
      <c r="G31" s="41">
        <v>5</v>
      </c>
      <c r="H31" s="41">
        <v>5</v>
      </c>
      <c r="I31" s="41"/>
      <c r="J31" s="41"/>
      <c r="K31" s="41"/>
      <c r="L31" s="41"/>
      <c r="M31" s="49"/>
    </row>
    <row r="32" spans="1:13" s="2" customFormat="1" x14ac:dyDescent="0.2">
      <c r="A32" s="26" t="s">
        <v>38</v>
      </c>
      <c r="B32" s="18">
        <f t="shared" si="4"/>
        <v>0</v>
      </c>
      <c r="C32" s="19">
        <f t="shared" si="3"/>
        <v>0</v>
      </c>
      <c r="D32" s="41"/>
      <c r="E32" s="54"/>
      <c r="F32" s="54"/>
      <c r="G32" s="41"/>
      <c r="H32" s="41"/>
      <c r="I32" s="41"/>
      <c r="J32" s="41"/>
      <c r="K32" s="41"/>
      <c r="L32" s="41"/>
      <c r="M32" s="49"/>
    </row>
    <row r="33" spans="1:13" s="2" customFormat="1" x14ac:dyDescent="0.2">
      <c r="A33" s="23" t="s">
        <v>18</v>
      </c>
      <c r="B33" s="18">
        <f t="shared" si="4"/>
        <v>0</v>
      </c>
      <c r="C33" s="19">
        <f>(B33/$B$40)*1000</f>
        <v>0</v>
      </c>
      <c r="D33" s="41"/>
      <c r="E33" s="54"/>
      <c r="F33" s="54"/>
      <c r="G33" s="41"/>
      <c r="H33" s="41"/>
      <c r="I33" s="41"/>
      <c r="J33" s="41"/>
      <c r="K33" s="41"/>
      <c r="L33" s="41"/>
      <c r="M33" s="49"/>
    </row>
    <row r="34" spans="1:13" s="2" customFormat="1" x14ac:dyDescent="0.2">
      <c r="A34" s="26" t="s">
        <v>39</v>
      </c>
      <c r="B34" s="18">
        <f t="shared" si="4"/>
        <v>31</v>
      </c>
      <c r="C34" s="19">
        <f t="shared" si="3"/>
        <v>2.3134328358208953</v>
      </c>
      <c r="D34" s="41">
        <v>15</v>
      </c>
      <c r="E34" s="54">
        <v>5</v>
      </c>
      <c r="F34" s="54">
        <v>6</v>
      </c>
      <c r="G34" s="43">
        <v>20</v>
      </c>
      <c r="H34" s="41">
        <v>22</v>
      </c>
      <c r="I34" s="41">
        <v>9</v>
      </c>
      <c r="J34" s="41"/>
      <c r="K34" s="41"/>
      <c r="L34" s="41"/>
      <c r="M34" s="49"/>
    </row>
    <row r="35" spans="1:13" s="2" customFormat="1" x14ac:dyDescent="0.2">
      <c r="A35" s="26" t="s">
        <v>40</v>
      </c>
      <c r="B35" s="18">
        <f t="shared" si="4"/>
        <v>0</v>
      </c>
      <c r="C35" s="19">
        <f t="shared" si="3"/>
        <v>0</v>
      </c>
      <c r="D35" s="41"/>
      <c r="E35" s="54"/>
      <c r="F35" s="54"/>
      <c r="G35" s="43"/>
      <c r="H35" s="41"/>
      <c r="I35" s="41"/>
      <c r="J35" s="41"/>
      <c r="K35" s="41"/>
      <c r="L35" s="41"/>
      <c r="M35" s="49"/>
    </row>
    <row r="36" spans="1:13" s="2" customFormat="1" x14ac:dyDescent="0.2">
      <c r="A36" s="26" t="s">
        <v>41</v>
      </c>
      <c r="B36" s="18">
        <f t="shared" si="4"/>
        <v>0</v>
      </c>
      <c r="C36" s="19">
        <f t="shared" si="3"/>
        <v>0</v>
      </c>
      <c r="D36" s="41"/>
      <c r="E36" s="54"/>
      <c r="F36" s="54"/>
      <c r="G36" s="43"/>
      <c r="H36" s="41"/>
      <c r="I36" s="41"/>
      <c r="J36" s="41"/>
      <c r="K36" s="41"/>
      <c r="L36" s="41"/>
      <c r="M36" s="49"/>
    </row>
    <row r="37" spans="1:13" s="2" customFormat="1" x14ac:dyDescent="0.2">
      <c r="A37" s="26" t="s">
        <v>42</v>
      </c>
      <c r="B37" s="18">
        <f t="shared" si="4"/>
        <v>0</v>
      </c>
      <c r="C37" s="19">
        <f t="shared" si="3"/>
        <v>0</v>
      </c>
      <c r="D37" s="41"/>
      <c r="E37" s="54"/>
      <c r="F37" s="54"/>
      <c r="G37" s="43"/>
      <c r="H37" s="41"/>
      <c r="I37" s="41"/>
      <c r="J37" s="41"/>
      <c r="K37" s="41"/>
      <c r="L37" s="41"/>
      <c r="M37" s="49"/>
    </row>
    <row r="38" spans="1:13" s="2" customFormat="1" x14ac:dyDescent="0.2">
      <c r="A38" s="26" t="s">
        <v>43</v>
      </c>
      <c r="B38" s="18">
        <f t="shared" si="4"/>
        <v>0</v>
      </c>
      <c r="C38" s="19">
        <f t="shared" si="3"/>
        <v>0</v>
      </c>
      <c r="D38" s="41"/>
      <c r="E38" s="54"/>
      <c r="F38" s="54"/>
      <c r="G38" s="43"/>
      <c r="H38" s="41"/>
      <c r="I38" s="41"/>
      <c r="J38" s="41"/>
      <c r="K38" s="41"/>
      <c r="L38" s="41"/>
      <c r="M38" s="49"/>
    </row>
    <row r="39" spans="1:13" s="2" customFormat="1" x14ac:dyDescent="0.2">
      <c r="A39" s="26" t="s">
        <v>44</v>
      </c>
      <c r="B39" s="18">
        <f t="shared" si="4"/>
        <v>0</v>
      </c>
      <c r="C39" s="19">
        <f t="shared" si="3"/>
        <v>0</v>
      </c>
      <c r="D39" s="41"/>
      <c r="E39" s="54"/>
      <c r="F39" s="54"/>
      <c r="G39" s="41"/>
      <c r="H39" s="41"/>
      <c r="I39" s="41"/>
      <c r="J39" s="41"/>
      <c r="K39" s="41"/>
      <c r="L39" s="41"/>
      <c r="M39" s="50"/>
    </row>
    <row r="40" spans="1:13" s="3" customFormat="1" ht="12" x14ac:dyDescent="0.2">
      <c r="A40" s="27" t="s">
        <v>52</v>
      </c>
      <c r="B40" s="28">
        <f>SUM(E40:G40)</f>
        <v>13400</v>
      </c>
      <c r="C40" s="29"/>
      <c r="D40" s="28">
        <v>6735</v>
      </c>
      <c r="E40" s="28">
        <v>5447</v>
      </c>
      <c r="F40" s="28">
        <v>3909</v>
      </c>
      <c r="G40" s="28">
        <v>4044</v>
      </c>
      <c r="H40" s="28">
        <v>12569</v>
      </c>
      <c r="I40" s="28">
        <v>615</v>
      </c>
      <c r="J40" s="28">
        <v>77</v>
      </c>
      <c r="K40" s="28">
        <v>139</v>
      </c>
      <c r="L40" s="28"/>
      <c r="M40" s="30">
        <v>799</v>
      </c>
    </row>
    <row r="41" spans="1:13" ht="12.75" customHeight="1" x14ac:dyDescent="0.2">
      <c r="A41" s="85" t="s">
        <v>53</v>
      </c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7"/>
    </row>
    <row r="42" spans="1:13" ht="12.75" customHeight="1" x14ac:dyDescent="0.2">
      <c r="A42" s="88"/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90"/>
    </row>
    <row r="43" spans="1:13" ht="12.75" customHeight="1" x14ac:dyDescent="0.2">
      <c r="A43" s="91"/>
      <c r="B43" s="92"/>
      <c r="C43" s="92"/>
      <c r="D43" s="92"/>
      <c r="E43" s="92"/>
      <c r="F43" s="92"/>
      <c r="G43" s="92"/>
      <c r="H43" s="92"/>
      <c r="I43" s="92"/>
      <c r="J43" s="92"/>
      <c r="K43" s="92"/>
      <c r="L43" s="92"/>
      <c r="M43" s="93"/>
    </row>
  </sheetData>
  <mergeCells count="3">
    <mergeCell ref="A41:M43"/>
    <mergeCell ref="A1:M2"/>
    <mergeCell ref="A3:M4"/>
  </mergeCells>
  <phoneticPr fontId="5" type="noConversion"/>
  <conditionalFormatting sqref="D11:G14 I11:M14 I23:M39 D24:G39 D23 G23">
    <cfRule type="cellIs" dxfId="155" priority="6" stopIfTrue="1" operator="equal">
      <formula>0</formula>
    </cfRule>
  </conditionalFormatting>
  <conditionalFormatting sqref="H23:H39">
    <cfRule type="cellIs" dxfId="154" priority="5" stopIfTrue="1" operator="equal">
      <formula>0</formula>
    </cfRule>
  </conditionalFormatting>
  <conditionalFormatting sqref="D17:D20 F17:F20 H17:H20 J17:J20 L17:L20">
    <cfRule type="cellIs" dxfId="153" priority="4" stopIfTrue="1" operator="equal">
      <formula>0</formula>
    </cfRule>
  </conditionalFormatting>
  <conditionalFormatting sqref="E17:E20 G17:G20 I17:I20 K17:K20">
    <cfRule type="cellIs" dxfId="152" priority="3" stopIfTrue="1" operator="equal">
      <formula>0</formula>
    </cfRule>
  </conditionalFormatting>
  <conditionalFormatting sqref="E23:F23">
    <cfRule type="cellIs" dxfId="151" priority="2" stopIfTrue="1" operator="equal">
      <formula>0</formula>
    </cfRule>
  </conditionalFormatting>
  <conditionalFormatting sqref="M17:M20">
    <cfRule type="cellIs" dxfId="150" priority="1" stopIfTrue="1" operator="equal">
      <formula>0</formula>
    </cfRule>
  </conditionalFormatting>
  <printOptions gridLines="1"/>
  <pageMargins left="0.75" right="0.75" top="1" bottom="1" header="0.5" footer="0.5"/>
  <pageSetup scale="88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M43"/>
  <sheetViews>
    <sheetView workbookViewId="0">
      <selection activeCell="N1" sqref="N1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6" width="5.140625" bestFit="1" customWidth="1"/>
    <col min="7" max="7" width="5.42578125" customWidth="1"/>
    <col min="8" max="8" width="5.42578125" bestFit="1" customWidth="1"/>
    <col min="9" max="9" width="5.140625" bestFit="1" customWidth="1"/>
    <col min="10" max="10" width="8.5703125" bestFit="1" customWidth="1"/>
    <col min="11" max="11" width="6" bestFit="1" customWidth="1"/>
    <col min="12" max="12" width="8.42578125" bestFit="1" customWidth="1"/>
    <col min="13" max="13" width="7.5703125" bestFit="1" customWidth="1"/>
  </cols>
  <sheetData>
    <row r="1" spans="1:13" s="1" customFormat="1" ht="12.75" customHeight="1" x14ac:dyDescent="0.2">
      <c r="A1" s="94" t="s">
        <v>59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</row>
    <row r="2" spans="1:13" s="3" customFormat="1" ht="11.25" customHeight="1" x14ac:dyDescent="0.2">
      <c r="A2" s="95"/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</row>
    <row r="3" spans="1:13" s="4" customFormat="1" ht="11.25" customHeight="1" x14ac:dyDescent="0.2">
      <c r="A3" s="96" t="s">
        <v>47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8"/>
    </row>
    <row r="4" spans="1:13" s="4" customFormat="1" ht="11.25" customHeight="1" x14ac:dyDescent="0.2">
      <c r="A4" s="99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1"/>
    </row>
    <row r="5" spans="1:13" s="4" customFormat="1" ht="12" x14ac:dyDescent="0.2">
      <c r="A5" s="8"/>
      <c r="B5" s="9"/>
      <c r="C5" s="9" t="s">
        <v>0</v>
      </c>
      <c r="D5" s="9"/>
      <c r="E5" s="9"/>
      <c r="F5" s="9"/>
      <c r="G5" s="9"/>
      <c r="H5" s="9"/>
      <c r="I5" s="9"/>
      <c r="J5" s="9" t="s">
        <v>1</v>
      </c>
      <c r="K5" s="9"/>
      <c r="L5" s="9"/>
      <c r="M5" s="10"/>
    </row>
    <row r="6" spans="1:13" s="4" customFormat="1" ht="12" x14ac:dyDescent="0.2">
      <c r="A6" s="8"/>
      <c r="B6" s="9" t="s">
        <v>2</v>
      </c>
      <c r="C6" s="11" t="s">
        <v>49</v>
      </c>
      <c r="D6" s="9"/>
      <c r="E6" s="9" t="s">
        <v>3</v>
      </c>
      <c r="F6" s="9" t="s">
        <v>3</v>
      </c>
      <c r="G6" s="9" t="s">
        <v>3</v>
      </c>
      <c r="H6" s="9"/>
      <c r="I6" s="9"/>
      <c r="J6" s="9" t="s">
        <v>4</v>
      </c>
      <c r="K6" s="9" t="s">
        <v>5</v>
      </c>
      <c r="L6" s="9"/>
      <c r="M6" s="10"/>
    </row>
    <row r="7" spans="1:13" s="5" customFormat="1" ht="12" x14ac:dyDescent="0.2">
      <c r="A7" s="12"/>
      <c r="B7" s="13" t="s">
        <v>48</v>
      </c>
      <c r="C7" s="13" t="s">
        <v>6</v>
      </c>
      <c r="D7" s="14" t="s">
        <v>45</v>
      </c>
      <c r="E7" s="15" t="s">
        <v>51</v>
      </c>
      <c r="F7" s="14" t="s">
        <v>7</v>
      </c>
      <c r="G7" s="14" t="s">
        <v>8</v>
      </c>
      <c r="H7" s="14" t="s">
        <v>9</v>
      </c>
      <c r="I7" s="14" t="s">
        <v>10</v>
      </c>
      <c r="J7" s="14" t="s">
        <v>11</v>
      </c>
      <c r="K7" s="14" t="s">
        <v>12</v>
      </c>
      <c r="L7" s="14" t="s">
        <v>13</v>
      </c>
      <c r="M7" s="16" t="s">
        <v>14</v>
      </c>
    </row>
    <row r="8" spans="1:13" s="5" customFormat="1" ht="12" x14ac:dyDescent="0.2">
      <c r="A8" s="17" t="s">
        <v>46</v>
      </c>
      <c r="B8" s="77">
        <f>(SUM(B23:B39))+B15+B21</f>
        <v>1</v>
      </c>
      <c r="C8" s="78">
        <f>(B8/$B$40)*1000</f>
        <v>0.53533190578158463</v>
      </c>
      <c r="D8" s="77">
        <f t="shared" ref="D8:M8" si="0">(SUM(D23:D39))+D15+D21</f>
        <v>0</v>
      </c>
      <c r="E8" s="77">
        <f t="shared" si="0"/>
        <v>0</v>
      </c>
      <c r="F8" s="77">
        <f t="shared" si="0"/>
        <v>0</v>
      </c>
      <c r="G8" s="77">
        <f t="shared" si="0"/>
        <v>1</v>
      </c>
      <c r="H8" s="77">
        <f t="shared" si="0"/>
        <v>0</v>
      </c>
      <c r="I8" s="77">
        <f t="shared" si="0"/>
        <v>0</v>
      </c>
      <c r="J8" s="77">
        <f t="shared" si="0"/>
        <v>1</v>
      </c>
      <c r="K8" s="77">
        <f t="shared" si="0"/>
        <v>0</v>
      </c>
      <c r="L8" s="77">
        <f t="shared" si="0"/>
        <v>0</v>
      </c>
      <c r="M8" s="79">
        <f t="shared" si="0"/>
        <v>0</v>
      </c>
    </row>
    <row r="9" spans="1:13" s="5" customFormat="1" ht="12" x14ac:dyDescent="0.2">
      <c r="A9" s="17"/>
      <c r="B9" s="18"/>
      <c r="C9" s="19"/>
      <c r="D9" s="18"/>
      <c r="E9" s="18"/>
      <c r="F9" s="18"/>
      <c r="G9" s="18"/>
      <c r="H9" s="18"/>
      <c r="I9" s="18"/>
      <c r="J9" s="18"/>
      <c r="K9" s="18"/>
      <c r="L9" s="18"/>
      <c r="M9" s="38"/>
    </row>
    <row r="10" spans="1:13" s="2" customFormat="1" ht="12" x14ac:dyDescent="0.2">
      <c r="A10" s="20" t="s">
        <v>15</v>
      </c>
      <c r="B10" s="21"/>
      <c r="C10" s="22"/>
      <c r="D10" s="37"/>
      <c r="E10" s="18"/>
      <c r="F10" s="18"/>
      <c r="G10" s="18"/>
      <c r="H10" s="37"/>
      <c r="I10" s="37"/>
      <c r="J10" s="37"/>
      <c r="K10" s="37"/>
      <c r="L10" s="37"/>
      <c r="M10" s="39"/>
    </row>
    <row r="11" spans="1:13" s="2" customFormat="1" x14ac:dyDescent="0.2">
      <c r="A11" s="23" t="s">
        <v>16</v>
      </c>
      <c r="B11" s="18">
        <f>SUM(E11:G11)</f>
        <v>1</v>
      </c>
      <c r="C11" s="19">
        <f>(B11/$B$40)*1000</f>
        <v>0.53533190578158463</v>
      </c>
      <c r="D11" s="40"/>
      <c r="E11" s="40"/>
      <c r="F11" s="40"/>
      <c r="G11" s="40">
        <v>1</v>
      </c>
      <c r="H11" s="40"/>
      <c r="I11" s="53"/>
      <c r="J11" s="53">
        <v>1</v>
      </c>
      <c r="K11" s="53"/>
      <c r="L11" s="53"/>
      <c r="M11" s="51"/>
    </row>
    <row r="12" spans="1:13" s="2" customFormat="1" x14ac:dyDescent="0.2">
      <c r="A12" s="23" t="s">
        <v>17</v>
      </c>
      <c r="B12" s="18">
        <f>SUM(E12:G12)</f>
        <v>0</v>
      </c>
      <c r="C12" s="19">
        <f>(B12/$B$40)*1000</f>
        <v>0</v>
      </c>
      <c r="D12" s="41"/>
      <c r="E12" s="41"/>
      <c r="F12" s="41"/>
      <c r="G12" s="41"/>
      <c r="H12" s="41"/>
      <c r="I12" s="54"/>
      <c r="J12" s="54"/>
      <c r="K12" s="54"/>
      <c r="L12" s="54"/>
      <c r="M12" s="52"/>
    </row>
    <row r="13" spans="1:13" s="2" customFormat="1" x14ac:dyDescent="0.2">
      <c r="A13" s="23" t="s">
        <v>19</v>
      </c>
      <c r="B13" s="18">
        <f>SUM(E13:G13)</f>
        <v>0</v>
      </c>
      <c r="C13" s="19">
        <f>(B13/$B$40)*1000</f>
        <v>0</v>
      </c>
      <c r="D13" s="41"/>
      <c r="E13" s="41"/>
      <c r="F13" s="41"/>
      <c r="G13" s="41"/>
      <c r="H13" s="41"/>
      <c r="I13" s="54"/>
      <c r="J13" s="54"/>
      <c r="K13" s="54"/>
      <c r="L13" s="54"/>
      <c r="M13" s="52"/>
    </row>
    <row r="14" spans="1:13" s="2" customFormat="1" x14ac:dyDescent="0.2">
      <c r="A14" s="23" t="s">
        <v>20</v>
      </c>
      <c r="B14" s="18">
        <f>SUM(E14:G14)</f>
        <v>0</v>
      </c>
      <c r="C14" s="19">
        <f>(B14/$B$40)*1000</f>
        <v>0</v>
      </c>
      <c r="D14" s="41"/>
      <c r="E14" s="41"/>
      <c r="F14" s="41"/>
      <c r="G14" s="41"/>
      <c r="H14" s="41"/>
      <c r="I14" s="54"/>
      <c r="J14" s="54"/>
      <c r="K14" s="54"/>
      <c r="L14" s="54"/>
      <c r="M14" s="52"/>
    </row>
    <row r="15" spans="1:13" s="6" customFormat="1" ht="12" x14ac:dyDescent="0.2">
      <c r="A15" s="80" t="s">
        <v>21</v>
      </c>
      <c r="B15" s="83">
        <f>SUM(B11:B14)</f>
        <v>1</v>
      </c>
      <c r="C15" s="78">
        <f>(B15/B40)*1000</f>
        <v>0.53533190578158463</v>
      </c>
      <c r="D15" s="83">
        <f t="shared" ref="D15:M15" si="1">SUM(D11:D14)</f>
        <v>0</v>
      </c>
      <c r="E15" s="83">
        <f t="shared" si="1"/>
        <v>0</v>
      </c>
      <c r="F15" s="83">
        <f t="shared" si="1"/>
        <v>0</v>
      </c>
      <c r="G15" s="83">
        <f t="shared" si="1"/>
        <v>1</v>
      </c>
      <c r="H15" s="83">
        <f t="shared" si="1"/>
        <v>0</v>
      </c>
      <c r="I15" s="83">
        <f t="shared" si="1"/>
        <v>0</v>
      </c>
      <c r="J15" s="83">
        <f t="shared" si="1"/>
        <v>1</v>
      </c>
      <c r="K15" s="83">
        <f t="shared" si="1"/>
        <v>0</v>
      </c>
      <c r="L15" s="83">
        <f t="shared" si="1"/>
        <v>0</v>
      </c>
      <c r="M15" s="84">
        <f t="shared" si="1"/>
        <v>0</v>
      </c>
    </row>
    <row r="16" spans="1:13" s="6" customFormat="1" ht="12" x14ac:dyDescent="0.2">
      <c r="A16" s="24" t="s">
        <v>22</v>
      </c>
      <c r="B16" s="36"/>
      <c r="C16" s="25"/>
      <c r="D16" s="36"/>
      <c r="E16" s="36"/>
      <c r="F16" s="36"/>
      <c r="G16" s="36"/>
      <c r="H16" s="36"/>
      <c r="I16" s="36"/>
      <c r="J16" s="36"/>
      <c r="K16" s="36"/>
      <c r="L16" s="36"/>
      <c r="M16" s="42"/>
    </row>
    <row r="17" spans="1:13" s="2" customFormat="1" x14ac:dyDescent="0.2">
      <c r="A17" s="23" t="s">
        <v>23</v>
      </c>
      <c r="B17" s="18">
        <f>SUM(E17:G17)</f>
        <v>0</v>
      </c>
      <c r="C17" s="19">
        <f>(B17/$B$40)*1000</f>
        <v>0</v>
      </c>
      <c r="D17" s="41"/>
      <c r="E17" s="41"/>
      <c r="F17" s="41"/>
      <c r="G17" s="41"/>
      <c r="H17" s="41"/>
      <c r="I17" s="41"/>
      <c r="J17" s="41"/>
      <c r="K17" s="41"/>
      <c r="L17" s="41"/>
      <c r="M17" s="49"/>
    </row>
    <row r="18" spans="1:13" s="2" customFormat="1" x14ac:dyDescent="0.2">
      <c r="A18" s="23" t="s">
        <v>24</v>
      </c>
      <c r="B18" s="18">
        <f>SUM(E18:G18)</f>
        <v>0</v>
      </c>
      <c r="C18" s="19">
        <f>(B18/$B$40)*1000</f>
        <v>0</v>
      </c>
      <c r="D18" s="41"/>
      <c r="E18" s="41"/>
      <c r="F18" s="41"/>
      <c r="G18" s="41"/>
      <c r="H18" s="41"/>
      <c r="I18" s="41"/>
      <c r="J18" s="41"/>
      <c r="K18" s="41"/>
      <c r="L18" s="41"/>
      <c r="M18" s="49"/>
    </row>
    <row r="19" spans="1:13" s="2" customFormat="1" x14ac:dyDescent="0.2">
      <c r="A19" s="23" t="s">
        <v>25</v>
      </c>
      <c r="B19" s="18">
        <f>SUM(E19:G19)</f>
        <v>0</v>
      </c>
      <c r="C19" s="19">
        <f>(B19/$B$40)*1000</f>
        <v>0</v>
      </c>
      <c r="D19" s="41"/>
      <c r="E19" s="41"/>
      <c r="F19" s="41"/>
      <c r="G19" s="41"/>
      <c r="H19" s="41"/>
      <c r="I19" s="41"/>
      <c r="J19" s="41"/>
      <c r="K19" s="41"/>
      <c r="L19" s="41"/>
      <c r="M19" s="49"/>
    </row>
    <row r="20" spans="1:13" s="2" customFormat="1" x14ac:dyDescent="0.2">
      <c r="A20" s="23" t="s">
        <v>26</v>
      </c>
      <c r="B20" s="18">
        <f>SUM(E20:G20)</f>
        <v>0</v>
      </c>
      <c r="C20" s="19">
        <f>(B20/$B$40)*1000</f>
        <v>0</v>
      </c>
      <c r="D20" s="41"/>
      <c r="E20" s="41"/>
      <c r="F20" s="41"/>
      <c r="G20" s="41"/>
      <c r="H20" s="41"/>
      <c r="I20" s="41"/>
      <c r="J20" s="41"/>
      <c r="K20" s="41"/>
      <c r="L20" s="41"/>
      <c r="M20" s="49"/>
    </row>
    <row r="21" spans="1:13" s="2" customFormat="1" ht="12" x14ac:dyDescent="0.2">
      <c r="A21" s="80" t="s">
        <v>27</v>
      </c>
      <c r="B21" s="77">
        <f>SUM(B17:B20)</f>
        <v>0</v>
      </c>
      <c r="C21" s="78">
        <f>(B21/$B$40)*1000</f>
        <v>0</v>
      </c>
      <c r="D21" s="83">
        <f>SUM(D17:D20)</f>
        <v>0</v>
      </c>
      <c r="E21" s="83">
        <f t="shared" ref="E21:M21" si="2">SUM(E17:E20)</f>
        <v>0</v>
      </c>
      <c r="F21" s="83">
        <f t="shared" si="2"/>
        <v>0</v>
      </c>
      <c r="G21" s="83">
        <f t="shared" si="2"/>
        <v>0</v>
      </c>
      <c r="H21" s="83">
        <f t="shared" si="2"/>
        <v>0</v>
      </c>
      <c r="I21" s="83">
        <f t="shared" si="2"/>
        <v>0</v>
      </c>
      <c r="J21" s="83">
        <f t="shared" si="2"/>
        <v>0</v>
      </c>
      <c r="K21" s="83">
        <f t="shared" si="2"/>
        <v>0</v>
      </c>
      <c r="L21" s="83">
        <f t="shared" si="2"/>
        <v>0</v>
      </c>
      <c r="M21" s="84">
        <f t="shared" si="2"/>
        <v>0</v>
      </c>
    </row>
    <row r="22" spans="1:13" s="2" customFormat="1" ht="12" x14ac:dyDescent="0.2">
      <c r="A22" s="20" t="s">
        <v>28</v>
      </c>
      <c r="B22" s="37"/>
      <c r="C22" s="22"/>
      <c r="D22" s="18"/>
      <c r="E22" s="18"/>
      <c r="F22" s="18"/>
      <c r="G22" s="18"/>
      <c r="H22" s="18"/>
      <c r="I22" s="37"/>
      <c r="J22" s="37"/>
      <c r="K22" s="37"/>
      <c r="L22" s="37"/>
      <c r="M22" s="39"/>
    </row>
    <row r="23" spans="1:13" s="2" customFormat="1" x14ac:dyDescent="0.2">
      <c r="A23" s="26" t="s">
        <v>29</v>
      </c>
      <c r="B23" s="18">
        <f>SUM(E23:G23)</f>
        <v>0</v>
      </c>
      <c r="C23" s="19">
        <f t="shared" ref="C23:C39" si="3">(B23/$B$40)*1000</f>
        <v>0</v>
      </c>
      <c r="D23" s="40"/>
      <c r="E23" s="40"/>
      <c r="F23" s="40"/>
      <c r="G23" s="40"/>
      <c r="H23" s="40"/>
      <c r="I23" s="40"/>
      <c r="J23" s="40"/>
      <c r="K23" s="40"/>
      <c r="L23" s="40"/>
      <c r="M23" s="48"/>
    </row>
    <row r="24" spans="1:13" s="2" customFormat="1" x14ac:dyDescent="0.2">
      <c r="A24" s="26" t="s">
        <v>30</v>
      </c>
      <c r="B24" s="18">
        <f t="shared" ref="B24:B39" si="4">SUM(E24:G24)</f>
        <v>0</v>
      </c>
      <c r="C24" s="19">
        <f t="shared" si="3"/>
        <v>0</v>
      </c>
      <c r="D24" s="41"/>
      <c r="E24" s="54"/>
      <c r="F24" s="54"/>
      <c r="G24" s="41"/>
      <c r="H24" s="41"/>
      <c r="I24" s="41"/>
      <c r="J24" s="41"/>
      <c r="K24" s="41"/>
      <c r="L24" s="41"/>
      <c r="M24" s="49"/>
    </row>
    <row r="25" spans="1:13" s="2" customFormat="1" x14ac:dyDescent="0.2">
      <c r="A25" s="26" t="s">
        <v>31</v>
      </c>
      <c r="B25" s="18">
        <f t="shared" si="4"/>
        <v>0</v>
      </c>
      <c r="C25" s="19">
        <f t="shared" si="3"/>
        <v>0</v>
      </c>
      <c r="D25" s="41"/>
      <c r="E25" s="54"/>
      <c r="F25" s="54"/>
      <c r="G25" s="41"/>
      <c r="H25" s="41"/>
      <c r="I25" s="41"/>
      <c r="J25" s="41"/>
      <c r="K25" s="41"/>
      <c r="L25" s="41"/>
      <c r="M25" s="49"/>
    </row>
    <row r="26" spans="1:13" s="2" customFormat="1" x14ac:dyDescent="0.2">
      <c r="A26" s="26" t="s">
        <v>32</v>
      </c>
      <c r="B26" s="18">
        <f t="shared" si="4"/>
        <v>0</v>
      </c>
      <c r="C26" s="19">
        <f t="shared" si="3"/>
        <v>0</v>
      </c>
      <c r="D26" s="41"/>
      <c r="E26" s="54"/>
      <c r="F26" s="54"/>
      <c r="G26" s="41"/>
      <c r="H26" s="41"/>
      <c r="I26" s="41"/>
      <c r="J26" s="41"/>
      <c r="K26" s="41"/>
      <c r="L26" s="41"/>
      <c r="M26" s="49"/>
    </row>
    <row r="27" spans="1:13" s="2" customFormat="1" x14ac:dyDescent="0.2">
      <c r="A27" s="26" t="s">
        <v>33</v>
      </c>
      <c r="B27" s="18">
        <f t="shared" si="4"/>
        <v>0</v>
      </c>
      <c r="C27" s="19">
        <f t="shared" si="3"/>
        <v>0</v>
      </c>
      <c r="D27" s="41"/>
      <c r="E27" s="54"/>
      <c r="F27" s="54"/>
      <c r="G27" s="41"/>
      <c r="H27" s="41"/>
      <c r="I27" s="41"/>
      <c r="J27" s="41"/>
      <c r="K27" s="41"/>
      <c r="L27" s="41"/>
      <c r="M27" s="49"/>
    </row>
    <row r="28" spans="1:13" s="2" customFormat="1" x14ac:dyDescent="0.2">
      <c r="A28" s="26" t="s">
        <v>34</v>
      </c>
      <c r="B28" s="18">
        <f t="shared" si="4"/>
        <v>0</v>
      </c>
      <c r="C28" s="19">
        <f t="shared" si="3"/>
        <v>0</v>
      </c>
      <c r="D28" s="41"/>
      <c r="E28" s="54"/>
      <c r="F28" s="54"/>
      <c r="G28" s="41"/>
      <c r="H28" s="41"/>
      <c r="I28" s="41"/>
      <c r="J28" s="41"/>
      <c r="K28" s="41"/>
      <c r="L28" s="41"/>
      <c r="M28" s="49"/>
    </row>
    <row r="29" spans="1:13" s="2" customFormat="1" x14ac:dyDescent="0.2">
      <c r="A29" s="26" t="s">
        <v>35</v>
      </c>
      <c r="B29" s="18">
        <f t="shared" si="4"/>
        <v>0</v>
      </c>
      <c r="C29" s="19">
        <f t="shared" si="3"/>
        <v>0</v>
      </c>
      <c r="D29" s="41"/>
      <c r="E29" s="54"/>
      <c r="F29" s="54"/>
      <c r="G29" s="41"/>
      <c r="H29" s="41"/>
      <c r="I29" s="41"/>
      <c r="J29" s="41"/>
      <c r="K29" s="41"/>
      <c r="L29" s="41"/>
      <c r="M29" s="49"/>
    </row>
    <row r="30" spans="1:13" s="2" customFormat="1" x14ac:dyDescent="0.2">
      <c r="A30" s="26" t="s">
        <v>36</v>
      </c>
      <c r="B30" s="18">
        <f t="shared" si="4"/>
        <v>0</v>
      </c>
      <c r="C30" s="19">
        <f t="shared" si="3"/>
        <v>0</v>
      </c>
      <c r="D30" s="41"/>
      <c r="E30" s="54"/>
      <c r="F30" s="54"/>
      <c r="G30" s="41"/>
      <c r="H30" s="41"/>
      <c r="I30" s="41"/>
      <c r="J30" s="41"/>
      <c r="K30" s="41"/>
      <c r="L30" s="41"/>
      <c r="M30" s="49"/>
    </row>
    <row r="31" spans="1:13" s="2" customFormat="1" x14ac:dyDescent="0.2">
      <c r="A31" s="26" t="s">
        <v>37</v>
      </c>
      <c r="B31" s="18">
        <f t="shared" si="4"/>
        <v>0</v>
      </c>
      <c r="C31" s="19">
        <f t="shared" si="3"/>
        <v>0</v>
      </c>
      <c r="D31" s="41"/>
      <c r="E31" s="54"/>
      <c r="F31" s="54"/>
      <c r="G31" s="41"/>
      <c r="H31" s="41"/>
      <c r="I31" s="41"/>
      <c r="J31" s="41"/>
      <c r="K31" s="41"/>
      <c r="L31" s="41"/>
      <c r="M31" s="49"/>
    </row>
    <row r="32" spans="1:13" s="2" customFormat="1" x14ac:dyDescent="0.2">
      <c r="A32" s="26" t="s">
        <v>38</v>
      </c>
      <c r="B32" s="18">
        <f t="shared" si="4"/>
        <v>0</v>
      </c>
      <c r="C32" s="19">
        <f t="shared" si="3"/>
        <v>0</v>
      </c>
      <c r="D32" s="41"/>
      <c r="E32" s="54"/>
      <c r="F32" s="54"/>
      <c r="G32" s="41"/>
      <c r="H32" s="41"/>
      <c r="I32" s="41"/>
      <c r="J32" s="41"/>
      <c r="K32" s="41"/>
      <c r="L32" s="41"/>
      <c r="M32" s="49"/>
    </row>
    <row r="33" spans="1:13" s="2" customFormat="1" x14ac:dyDescent="0.2">
      <c r="A33" s="23" t="s">
        <v>18</v>
      </c>
      <c r="B33" s="18">
        <f t="shared" si="4"/>
        <v>0</v>
      </c>
      <c r="C33" s="19">
        <f>(B33/$B$40)*1000</f>
        <v>0</v>
      </c>
      <c r="D33" s="41"/>
      <c r="E33" s="54"/>
      <c r="F33" s="54"/>
      <c r="G33" s="41"/>
      <c r="H33" s="41"/>
      <c r="I33" s="41"/>
      <c r="J33" s="41"/>
      <c r="K33" s="41"/>
      <c r="L33" s="41"/>
      <c r="M33" s="49"/>
    </row>
    <row r="34" spans="1:13" s="2" customFormat="1" x14ac:dyDescent="0.2">
      <c r="A34" s="26" t="s">
        <v>39</v>
      </c>
      <c r="B34" s="18">
        <f t="shared" si="4"/>
        <v>0</v>
      </c>
      <c r="C34" s="19">
        <f t="shared" si="3"/>
        <v>0</v>
      </c>
      <c r="D34" s="41"/>
      <c r="E34" s="54"/>
      <c r="F34" s="54"/>
      <c r="G34" s="43"/>
      <c r="H34" s="41"/>
      <c r="I34" s="41"/>
      <c r="J34" s="41"/>
      <c r="K34" s="41"/>
      <c r="L34" s="41"/>
      <c r="M34" s="49"/>
    </row>
    <row r="35" spans="1:13" s="2" customFormat="1" x14ac:dyDescent="0.2">
      <c r="A35" s="26" t="s">
        <v>40</v>
      </c>
      <c r="B35" s="18">
        <f t="shared" si="4"/>
        <v>0</v>
      </c>
      <c r="C35" s="19">
        <f t="shared" si="3"/>
        <v>0</v>
      </c>
      <c r="D35" s="41"/>
      <c r="E35" s="54"/>
      <c r="F35" s="54"/>
      <c r="G35" s="43"/>
      <c r="H35" s="41"/>
      <c r="I35" s="41"/>
      <c r="J35" s="41"/>
      <c r="K35" s="41"/>
      <c r="L35" s="41"/>
      <c r="M35" s="49"/>
    </row>
    <row r="36" spans="1:13" s="2" customFormat="1" x14ac:dyDescent="0.2">
      <c r="A36" s="26" t="s">
        <v>41</v>
      </c>
      <c r="B36" s="18">
        <f t="shared" si="4"/>
        <v>0</v>
      </c>
      <c r="C36" s="19">
        <f t="shared" si="3"/>
        <v>0</v>
      </c>
      <c r="D36" s="41"/>
      <c r="E36" s="54"/>
      <c r="F36" s="54"/>
      <c r="G36" s="43"/>
      <c r="H36" s="41"/>
      <c r="I36" s="41"/>
      <c r="J36" s="41"/>
      <c r="K36" s="41"/>
      <c r="L36" s="41"/>
      <c r="M36" s="49"/>
    </row>
    <row r="37" spans="1:13" s="2" customFormat="1" x14ac:dyDescent="0.2">
      <c r="A37" s="26" t="s">
        <v>42</v>
      </c>
      <c r="B37" s="18">
        <f t="shared" si="4"/>
        <v>0</v>
      </c>
      <c r="C37" s="19">
        <f t="shared" si="3"/>
        <v>0</v>
      </c>
      <c r="D37" s="41"/>
      <c r="E37" s="54"/>
      <c r="F37" s="54"/>
      <c r="G37" s="43"/>
      <c r="H37" s="41"/>
      <c r="I37" s="41"/>
      <c r="J37" s="41"/>
      <c r="K37" s="41"/>
      <c r="L37" s="41"/>
      <c r="M37" s="49"/>
    </row>
    <row r="38" spans="1:13" s="2" customFormat="1" x14ac:dyDescent="0.2">
      <c r="A38" s="26" t="s">
        <v>43</v>
      </c>
      <c r="B38" s="18">
        <f t="shared" si="4"/>
        <v>0</v>
      </c>
      <c r="C38" s="19">
        <f t="shared" si="3"/>
        <v>0</v>
      </c>
      <c r="D38" s="41"/>
      <c r="E38" s="54"/>
      <c r="F38" s="54"/>
      <c r="G38" s="43"/>
      <c r="H38" s="41"/>
      <c r="I38" s="41"/>
      <c r="J38" s="41"/>
      <c r="K38" s="41"/>
      <c r="L38" s="41"/>
      <c r="M38" s="49"/>
    </row>
    <row r="39" spans="1:13" s="2" customFormat="1" x14ac:dyDescent="0.2">
      <c r="A39" s="26" t="s">
        <v>44</v>
      </c>
      <c r="B39" s="18">
        <f t="shared" si="4"/>
        <v>0</v>
      </c>
      <c r="C39" s="19">
        <f t="shared" si="3"/>
        <v>0</v>
      </c>
      <c r="D39" s="41"/>
      <c r="E39" s="54"/>
      <c r="F39" s="54"/>
      <c r="G39" s="41"/>
      <c r="H39" s="41"/>
      <c r="I39" s="41"/>
      <c r="J39" s="41"/>
      <c r="K39" s="41"/>
      <c r="L39" s="41"/>
      <c r="M39" s="50"/>
    </row>
    <row r="40" spans="1:13" s="3" customFormat="1" ht="12" x14ac:dyDescent="0.2">
      <c r="A40" s="27" t="s">
        <v>52</v>
      </c>
      <c r="B40" s="28">
        <f>SUM(E40:G40)</f>
        <v>1868</v>
      </c>
      <c r="C40" s="29"/>
      <c r="D40" s="28">
        <v>945</v>
      </c>
      <c r="E40" s="28">
        <v>736</v>
      </c>
      <c r="F40" s="28">
        <v>569</v>
      </c>
      <c r="G40" s="28">
        <v>563</v>
      </c>
      <c r="H40" s="28">
        <v>1808</v>
      </c>
      <c r="I40" s="28">
        <v>19</v>
      </c>
      <c r="J40" s="28">
        <v>33</v>
      </c>
      <c r="K40" s="28">
        <v>8</v>
      </c>
      <c r="L40" s="28"/>
      <c r="M40" s="30">
        <v>64</v>
      </c>
    </row>
    <row r="41" spans="1:13" ht="12.75" customHeight="1" x14ac:dyDescent="0.2">
      <c r="A41" s="85" t="s">
        <v>53</v>
      </c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7"/>
    </row>
    <row r="42" spans="1:13" ht="12.75" customHeight="1" x14ac:dyDescent="0.2">
      <c r="A42" s="88"/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90"/>
    </row>
    <row r="43" spans="1:13" ht="12.75" customHeight="1" x14ac:dyDescent="0.2">
      <c r="A43" s="91"/>
      <c r="B43" s="92"/>
      <c r="C43" s="92"/>
      <c r="D43" s="92"/>
      <c r="E43" s="92"/>
      <c r="F43" s="92"/>
      <c r="G43" s="92"/>
      <c r="H43" s="92"/>
      <c r="I43" s="92"/>
      <c r="J43" s="92"/>
      <c r="K43" s="92"/>
      <c r="L43" s="92"/>
      <c r="M43" s="93"/>
    </row>
  </sheetData>
  <mergeCells count="3">
    <mergeCell ref="A41:M43"/>
    <mergeCell ref="A1:M2"/>
    <mergeCell ref="A3:M4"/>
  </mergeCells>
  <phoneticPr fontId="5" type="noConversion"/>
  <conditionalFormatting sqref="D11:G14 I11:M14 I23:M39 D24:G39 D23 G23">
    <cfRule type="cellIs" dxfId="473" priority="6" stopIfTrue="1" operator="equal">
      <formula>0</formula>
    </cfRule>
  </conditionalFormatting>
  <conditionalFormatting sqref="H23:H39">
    <cfRule type="cellIs" dxfId="472" priority="5" stopIfTrue="1" operator="equal">
      <formula>0</formula>
    </cfRule>
  </conditionalFormatting>
  <conditionalFormatting sqref="D17:D20 F17:F20 H17:H20 J17:J20 L17:L20">
    <cfRule type="cellIs" dxfId="471" priority="4" stopIfTrue="1" operator="equal">
      <formula>0</formula>
    </cfRule>
  </conditionalFormatting>
  <conditionalFormatting sqref="E17:E20 G17:G20 I17:I20 K17:K20">
    <cfRule type="cellIs" dxfId="470" priority="3" stopIfTrue="1" operator="equal">
      <formula>0</formula>
    </cfRule>
  </conditionalFormatting>
  <conditionalFormatting sqref="E23:F23">
    <cfRule type="cellIs" dxfId="469" priority="2" stopIfTrue="1" operator="equal">
      <formula>0</formula>
    </cfRule>
  </conditionalFormatting>
  <conditionalFormatting sqref="M17:M20">
    <cfRule type="cellIs" dxfId="468" priority="1" stopIfTrue="1" operator="equal">
      <formula>0</formula>
    </cfRule>
  </conditionalFormatting>
  <printOptions gridLines="1"/>
  <pageMargins left="0.75" right="0.75" top="1" bottom="1" header="0.5" footer="0.5"/>
  <pageSetup scale="89" orientation="landscape" r:id="rId1"/>
  <headerFooter alignWithMargins="0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9">
    <pageSetUpPr fitToPage="1"/>
  </sheetPr>
  <dimension ref="A1:M43"/>
  <sheetViews>
    <sheetView workbookViewId="0">
      <selection activeCell="N1" sqref="N1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7" width="5.42578125" customWidth="1"/>
    <col min="8" max="8" width="5.42578125" bestFit="1" customWidth="1"/>
    <col min="9" max="9" width="5.42578125" customWidth="1"/>
    <col min="10" max="10" width="8.5703125" bestFit="1" customWidth="1"/>
    <col min="11" max="11" width="6" bestFit="1" customWidth="1"/>
    <col min="12" max="12" width="8.42578125" bestFit="1" customWidth="1"/>
    <col min="13" max="13" width="7.5703125" bestFit="1" customWidth="1"/>
  </cols>
  <sheetData>
    <row r="1" spans="1:13" ht="12.75" customHeight="1" x14ac:dyDescent="0.2">
      <c r="A1" s="94" t="s">
        <v>113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</row>
    <row r="2" spans="1:13" s="1" customFormat="1" ht="12.75" customHeight="1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</row>
    <row r="3" spans="1:13" s="4" customFormat="1" ht="15.75" customHeight="1" x14ac:dyDescent="0.2">
      <c r="A3" s="96" t="s">
        <v>47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8"/>
    </row>
    <row r="4" spans="1:13" s="4" customFormat="1" ht="15.75" customHeight="1" x14ac:dyDescent="0.2">
      <c r="A4" s="99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1"/>
    </row>
    <row r="5" spans="1:13" s="4" customFormat="1" ht="11.25" customHeight="1" x14ac:dyDescent="0.2">
      <c r="A5" s="8"/>
      <c r="B5" s="9"/>
      <c r="C5" s="9" t="s">
        <v>0</v>
      </c>
      <c r="D5" s="9"/>
      <c r="E5" s="9"/>
      <c r="F5" s="9"/>
      <c r="G5" s="9"/>
      <c r="H5" s="9"/>
      <c r="I5" s="9"/>
      <c r="J5" s="9" t="s">
        <v>1</v>
      </c>
      <c r="K5" s="9"/>
      <c r="L5" s="9"/>
      <c r="M5" s="10"/>
    </row>
    <row r="6" spans="1:13" s="4" customFormat="1" ht="11.25" customHeight="1" x14ac:dyDescent="0.2">
      <c r="A6" s="8"/>
      <c r="B6" s="9" t="s">
        <v>2</v>
      </c>
      <c r="C6" s="11" t="s">
        <v>49</v>
      </c>
      <c r="D6" s="9"/>
      <c r="E6" s="9" t="s">
        <v>3</v>
      </c>
      <c r="F6" s="9" t="s">
        <v>3</v>
      </c>
      <c r="G6" s="9" t="s">
        <v>3</v>
      </c>
      <c r="H6" s="9"/>
      <c r="I6" s="9"/>
      <c r="J6" s="9" t="s">
        <v>4</v>
      </c>
      <c r="K6" s="9" t="s">
        <v>5</v>
      </c>
      <c r="L6" s="9"/>
      <c r="M6" s="10"/>
    </row>
    <row r="7" spans="1:13" s="5" customFormat="1" ht="12" x14ac:dyDescent="0.2">
      <c r="A7" s="12"/>
      <c r="B7" s="13" t="s">
        <v>48</v>
      </c>
      <c r="C7" s="13" t="s">
        <v>6</v>
      </c>
      <c r="D7" s="14" t="s">
        <v>45</v>
      </c>
      <c r="E7" s="15" t="s">
        <v>51</v>
      </c>
      <c r="F7" s="14" t="s">
        <v>7</v>
      </c>
      <c r="G7" s="14" t="s">
        <v>8</v>
      </c>
      <c r="H7" s="14" t="s">
        <v>9</v>
      </c>
      <c r="I7" s="14" t="s">
        <v>10</v>
      </c>
      <c r="J7" s="14" t="s">
        <v>11</v>
      </c>
      <c r="K7" s="14" t="s">
        <v>12</v>
      </c>
      <c r="L7" s="14" t="s">
        <v>13</v>
      </c>
      <c r="M7" s="16" t="s">
        <v>14</v>
      </c>
    </row>
    <row r="8" spans="1:13" s="5" customFormat="1" ht="12" x14ac:dyDescent="0.2">
      <c r="A8" s="17" t="s">
        <v>46</v>
      </c>
      <c r="B8" s="77">
        <f>(SUM(B23:B39))+B15+B21</f>
        <v>40</v>
      </c>
      <c r="C8" s="78">
        <f>(B8/$B$40)*1000</f>
        <v>6.9722851664633083</v>
      </c>
      <c r="D8" s="77">
        <f t="shared" ref="D8:M8" si="0">(SUM(D23:D39))+D15+D21</f>
        <v>13</v>
      </c>
      <c r="E8" s="77">
        <f t="shared" si="0"/>
        <v>6</v>
      </c>
      <c r="F8" s="77">
        <f t="shared" si="0"/>
        <v>13</v>
      </c>
      <c r="G8" s="77">
        <f t="shared" si="0"/>
        <v>21</v>
      </c>
      <c r="H8" s="77">
        <f t="shared" si="0"/>
        <v>40</v>
      </c>
      <c r="I8" s="77">
        <f t="shared" si="0"/>
        <v>0</v>
      </c>
      <c r="J8" s="77">
        <f t="shared" si="0"/>
        <v>0</v>
      </c>
      <c r="K8" s="77">
        <f t="shared" si="0"/>
        <v>0</v>
      </c>
      <c r="L8" s="77">
        <f t="shared" si="0"/>
        <v>0</v>
      </c>
      <c r="M8" s="79">
        <f t="shared" si="0"/>
        <v>0</v>
      </c>
    </row>
    <row r="9" spans="1:13" s="5" customFormat="1" ht="12" x14ac:dyDescent="0.2">
      <c r="A9" s="17"/>
      <c r="B9" s="18"/>
      <c r="C9" s="19"/>
      <c r="D9" s="18"/>
      <c r="E9" s="18"/>
      <c r="F9" s="18"/>
      <c r="G9" s="18"/>
      <c r="H9" s="18"/>
      <c r="I9" s="18"/>
      <c r="J9" s="18"/>
      <c r="K9" s="18"/>
      <c r="L9" s="18"/>
      <c r="M9" s="38"/>
    </row>
    <row r="10" spans="1:13" s="2" customFormat="1" ht="12" x14ac:dyDescent="0.2">
      <c r="A10" s="20" t="s">
        <v>15</v>
      </c>
      <c r="B10" s="21"/>
      <c r="C10" s="22"/>
      <c r="D10" s="37"/>
      <c r="E10" s="18"/>
      <c r="F10" s="18"/>
      <c r="G10" s="18"/>
      <c r="H10" s="37"/>
      <c r="I10" s="37"/>
      <c r="J10" s="37"/>
      <c r="K10" s="37"/>
      <c r="L10" s="37"/>
      <c r="M10" s="39"/>
    </row>
    <row r="11" spans="1:13" s="2" customFormat="1" x14ac:dyDescent="0.2">
      <c r="A11" s="23" t="s">
        <v>16</v>
      </c>
      <c r="B11" s="18">
        <f>SUM(E11:G11)</f>
        <v>2</v>
      </c>
      <c r="C11" s="19">
        <f>(B11/$B$40)*1000</f>
        <v>0.34861425832316539</v>
      </c>
      <c r="D11" s="40"/>
      <c r="E11" s="40"/>
      <c r="F11" s="40">
        <v>1</v>
      </c>
      <c r="G11" s="40">
        <v>1</v>
      </c>
      <c r="H11" s="40">
        <v>2</v>
      </c>
      <c r="I11" s="53"/>
      <c r="J11" s="53"/>
      <c r="K11" s="53"/>
      <c r="L11" s="53"/>
      <c r="M11" s="51"/>
    </row>
    <row r="12" spans="1:13" s="2" customFormat="1" x14ac:dyDescent="0.2">
      <c r="A12" s="23" t="s">
        <v>17</v>
      </c>
      <c r="B12" s="18">
        <f>SUM(E12:G12)</f>
        <v>0</v>
      </c>
      <c r="C12" s="19">
        <f>(B12/$B$40)*1000</f>
        <v>0</v>
      </c>
      <c r="D12" s="41"/>
      <c r="E12" s="41"/>
      <c r="F12" s="41"/>
      <c r="G12" s="41"/>
      <c r="H12" s="41"/>
      <c r="I12" s="54"/>
      <c r="J12" s="54"/>
      <c r="K12" s="54"/>
      <c r="L12" s="54"/>
      <c r="M12" s="52"/>
    </row>
    <row r="13" spans="1:13" s="2" customFormat="1" x14ac:dyDescent="0.2">
      <c r="A13" s="23" t="s">
        <v>19</v>
      </c>
      <c r="B13" s="18">
        <f>SUM(E13:G13)</f>
        <v>5</v>
      </c>
      <c r="C13" s="19">
        <f>(B13/$B$40)*1000</f>
        <v>0.87153564580791354</v>
      </c>
      <c r="D13" s="41"/>
      <c r="E13" s="41"/>
      <c r="F13" s="41">
        <v>2</v>
      </c>
      <c r="G13" s="41">
        <v>3</v>
      </c>
      <c r="H13" s="41">
        <v>5</v>
      </c>
      <c r="I13" s="54"/>
      <c r="J13" s="54"/>
      <c r="K13" s="54"/>
      <c r="L13" s="54"/>
      <c r="M13" s="52"/>
    </row>
    <row r="14" spans="1:13" s="2" customFormat="1" x14ac:dyDescent="0.2">
      <c r="A14" s="23" t="s">
        <v>20</v>
      </c>
      <c r="B14" s="18">
        <f>SUM(E14:G14)</f>
        <v>0</v>
      </c>
      <c r="C14" s="19">
        <f>(B14/$B$40)*1000</f>
        <v>0</v>
      </c>
      <c r="D14" s="41"/>
      <c r="E14" s="41"/>
      <c r="F14" s="41"/>
      <c r="G14" s="41"/>
      <c r="H14" s="41"/>
      <c r="I14" s="54"/>
      <c r="J14" s="54"/>
      <c r="K14" s="54"/>
      <c r="L14" s="54"/>
      <c r="M14" s="52"/>
    </row>
    <row r="15" spans="1:13" s="6" customFormat="1" ht="12" x14ac:dyDescent="0.2">
      <c r="A15" s="80" t="s">
        <v>21</v>
      </c>
      <c r="B15" s="83">
        <f>SUM(B11:B14)</f>
        <v>7</v>
      </c>
      <c r="C15" s="78">
        <f>(B15/B40)*1000</f>
        <v>1.220149904131079</v>
      </c>
      <c r="D15" s="83">
        <f t="shared" ref="D15:M15" si="1">SUM(D11:D14)</f>
        <v>0</v>
      </c>
      <c r="E15" s="83">
        <f t="shared" si="1"/>
        <v>0</v>
      </c>
      <c r="F15" s="83">
        <f t="shared" si="1"/>
        <v>3</v>
      </c>
      <c r="G15" s="83">
        <f t="shared" si="1"/>
        <v>4</v>
      </c>
      <c r="H15" s="83">
        <f t="shared" si="1"/>
        <v>7</v>
      </c>
      <c r="I15" s="83">
        <f t="shared" si="1"/>
        <v>0</v>
      </c>
      <c r="J15" s="83">
        <f t="shared" si="1"/>
        <v>0</v>
      </c>
      <c r="K15" s="83">
        <f t="shared" si="1"/>
        <v>0</v>
      </c>
      <c r="L15" s="83">
        <f t="shared" si="1"/>
        <v>0</v>
      </c>
      <c r="M15" s="84">
        <f t="shared" si="1"/>
        <v>0</v>
      </c>
    </row>
    <row r="16" spans="1:13" s="6" customFormat="1" ht="12" x14ac:dyDescent="0.2">
      <c r="A16" s="24" t="s">
        <v>22</v>
      </c>
      <c r="B16" s="36"/>
      <c r="C16" s="25"/>
      <c r="D16" s="36"/>
      <c r="E16" s="36"/>
      <c r="F16" s="36"/>
      <c r="G16" s="36"/>
      <c r="H16" s="36"/>
      <c r="I16" s="36"/>
      <c r="J16" s="36"/>
      <c r="K16" s="36"/>
      <c r="L16" s="36"/>
      <c r="M16" s="42"/>
    </row>
    <row r="17" spans="1:13" s="2" customFormat="1" x14ac:dyDescent="0.2">
      <c r="A17" s="23" t="s">
        <v>23</v>
      </c>
      <c r="B17" s="18">
        <f>SUM(E17:G17)</f>
        <v>0</v>
      </c>
      <c r="C17" s="19">
        <f>(B17/$B$40)*1000</f>
        <v>0</v>
      </c>
      <c r="D17" s="41"/>
      <c r="E17" s="41"/>
      <c r="F17" s="41"/>
      <c r="G17" s="41"/>
      <c r="H17" s="41"/>
      <c r="I17" s="41"/>
      <c r="J17" s="41"/>
      <c r="K17" s="41"/>
      <c r="L17" s="41"/>
      <c r="M17" s="49"/>
    </row>
    <row r="18" spans="1:13" s="2" customFormat="1" x14ac:dyDescent="0.2">
      <c r="A18" s="23" t="s">
        <v>24</v>
      </c>
      <c r="B18" s="18">
        <f>SUM(E18:G18)</f>
        <v>1</v>
      </c>
      <c r="C18" s="19">
        <f>(B18/$B$40)*1000</f>
        <v>0.1743071291615827</v>
      </c>
      <c r="D18" s="41"/>
      <c r="E18" s="41"/>
      <c r="F18" s="41">
        <v>1</v>
      </c>
      <c r="G18" s="41"/>
      <c r="H18" s="41">
        <v>1</v>
      </c>
      <c r="I18" s="41"/>
      <c r="J18" s="41"/>
      <c r="K18" s="41"/>
      <c r="L18" s="41"/>
      <c r="M18" s="49"/>
    </row>
    <row r="19" spans="1:13" s="2" customFormat="1" x14ac:dyDescent="0.2">
      <c r="A19" s="23" t="s">
        <v>25</v>
      </c>
      <c r="B19" s="18">
        <f>SUM(E19:G19)</f>
        <v>3</v>
      </c>
      <c r="C19" s="19">
        <f>(B19/$B$40)*1000</f>
        <v>0.52292138748474815</v>
      </c>
      <c r="D19" s="41"/>
      <c r="E19" s="41">
        <v>1</v>
      </c>
      <c r="F19" s="41"/>
      <c r="G19" s="41">
        <v>2</v>
      </c>
      <c r="H19" s="41">
        <v>3</v>
      </c>
      <c r="I19" s="41"/>
      <c r="J19" s="41"/>
      <c r="K19" s="41"/>
      <c r="L19" s="41"/>
      <c r="M19" s="49"/>
    </row>
    <row r="20" spans="1:13" s="2" customFormat="1" x14ac:dyDescent="0.2">
      <c r="A20" s="23" t="s">
        <v>26</v>
      </c>
      <c r="B20" s="18">
        <f>SUM(E20:G20)</f>
        <v>1</v>
      </c>
      <c r="C20" s="19">
        <f>(B20/$B$40)*1000</f>
        <v>0.1743071291615827</v>
      </c>
      <c r="D20" s="41"/>
      <c r="E20" s="41"/>
      <c r="F20" s="41"/>
      <c r="G20" s="41">
        <v>1</v>
      </c>
      <c r="H20" s="41">
        <v>1</v>
      </c>
      <c r="I20" s="41"/>
      <c r="J20" s="41"/>
      <c r="K20" s="41"/>
      <c r="L20" s="41"/>
      <c r="M20" s="49"/>
    </row>
    <row r="21" spans="1:13" s="2" customFormat="1" ht="12" x14ac:dyDescent="0.2">
      <c r="A21" s="80" t="s">
        <v>27</v>
      </c>
      <c r="B21" s="77">
        <f>SUM(B17:B20)</f>
        <v>5</v>
      </c>
      <c r="C21" s="78">
        <f>(B21/$B$40)*1000</f>
        <v>0.87153564580791354</v>
      </c>
      <c r="D21" s="83">
        <f>SUM(D17:D20)</f>
        <v>0</v>
      </c>
      <c r="E21" s="83">
        <f t="shared" ref="E21:M21" si="2">SUM(E17:E20)</f>
        <v>1</v>
      </c>
      <c r="F21" s="83">
        <f t="shared" si="2"/>
        <v>1</v>
      </c>
      <c r="G21" s="83">
        <f t="shared" si="2"/>
        <v>3</v>
      </c>
      <c r="H21" s="83">
        <f t="shared" si="2"/>
        <v>5</v>
      </c>
      <c r="I21" s="83">
        <f t="shared" si="2"/>
        <v>0</v>
      </c>
      <c r="J21" s="83">
        <f t="shared" si="2"/>
        <v>0</v>
      </c>
      <c r="K21" s="83">
        <f t="shared" si="2"/>
        <v>0</v>
      </c>
      <c r="L21" s="83">
        <f t="shared" si="2"/>
        <v>0</v>
      </c>
      <c r="M21" s="84">
        <f t="shared" si="2"/>
        <v>0</v>
      </c>
    </row>
    <row r="22" spans="1:13" s="2" customFormat="1" ht="12" x14ac:dyDescent="0.2">
      <c r="A22" s="20" t="s">
        <v>28</v>
      </c>
      <c r="B22" s="37"/>
      <c r="C22" s="22"/>
      <c r="D22" s="18"/>
      <c r="E22" s="18"/>
      <c r="F22" s="18"/>
      <c r="G22" s="18"/>
      <c r="H22" s="18"/>
      <c r="I22" s="37"/>
      <c r="J22" s="37"/>
      <c r="K22" s="37"/>
      <c r="L22" s="37"/>
      <c r="M22" s="39"/>
    </row>
    <row r="23" spans="1:13" s="2" customFormat="1" x14ac:dyDescent="0.2">
      <c r="A23" s="26" t="s">
        <v>29</v>
      </c>
      <c r="B23" s="18">
        <f>SUM(E23:G23)</f>
        <v>5</v>
      </c>
      <c r="C23" s="19">
        <f t="shared" ref="C23:C39" si="3">(B23/$B$40)*1000</f>
        <v>0.87153564580791354</v>
      </c>
      <c r="D23" s="40">
        <v>3</v>
      </c>
      <c r="E23" s="40">
        <v>2</v>
      </c>
      <c r="F23" s="40"/>
      <c r="G23" s="40">
        <v>3</v>
      </c>
      <c r="H23" s="40">
        <v>5</v>
      </c>
      <c r="I23" s="40"/>
      <c r="J23" s="40"/>
      <c r="K23" s="40"/>
      <c r="L23" s="40"/>
      <c r="M23" s="48"/>
    </row>
    <row r="24" spans="1:13" s="2" customFormat="1" x14ac:dyDescent="0.2">
      <c r="A24" s="26" t="s">
        <v>30</v>
      </c>
      <c r="B24" s="18">
        <f t="shared" ref="B24:B39" si="4">SUM(E24:G24)</f>
        <v>0</v>
      </c>
      <c r="C24" s="19">
        <f t="shared" si="3"/>
        <v>0</v>
      </c>
      <c r="D24" s="41"/>
      <c r="E24" s="54"/>
      <c r="F24" s="54"/>
      <c r="G24" s="41"/>
      <c r="H24" s="41"/>
      <c r="I24" s="41"/>
      <c r="J24" s="41"/>
      <c r="K24" s="41"/>
      <c r="L24" s="41"/>
      <c r="M24" s="49"/>
    </row>
    <row r="25" spans="1:13" s="2" customFormat="1" x14ac:dyDescent="0.2">
      <c r="A25" s="26" t="s">
        <v>31</v>
      </c>
      <c r="B25" s="18">
        <f t="shared" si="4"/>
        <v>0</v>
      </c>
      <c r="C25" s="19">
        <f t="shared" si="3"/>
        <v>0</v>
      </c>
      <c r="D25" s="41"/>
      <c r="E25" s="54"/>
      <c r="F25" s="54"/>
      <c r="G25" s="41"/>
      <c r="H25" s="41"/>
      <c r="I25" s="41"/>
      <c r="J25" s="41"/>
      <c r="K25" s="41"/>
      <c r="L25" s="41"/>
      <c r="M25" s="49"/>
    </row>
    <row r="26" spans="1:13" s="2" customFormat="1" x14ac:dyDescent="0.2">
      <c r="A26" s="26" t="s">
        <v>32</v>
      </c>
      <c r="B26" s="18">
        <f t="shared" si="4"/>
        <v>0</v>
      </c>
      <c r="C26" s="19">
        <f t="shared" si="3"/>
        <v>0</v>
      </c>
      <c r="D26" s="41"/>
      <c r="E26" s="54"/>
      <c r="F26" s="54"/>
      <c r="G26" s="41"/>
      <c r="H26" s="41"/>
      <c r="I26" s="41"/>
      <c r="J26" s="41"/>
      <c r="K26" s="41"/>
      <c r="L26" s="41"/>
      <c r="M26" s="49"/>
    </row>
    <row r="27" spans="1:13" s="2" customFormat="1" x14ac:dyDescent="0.2">
      <c r="A27" s="26" t="s">
        <v>33</v>
      </c>
      <c r="B27" s="18">
        <f t="shared" si="4"/>
        <v>0</v>
      </c>
      <c r="C27" s="19">
        <f t="shared" si="3"/>
        <v>0</v>
      </c>
      <c r="D27" s="41"/>
      <c r="E27" s="54"/>
      <c r="F27" s="54"/>
      <c r="G27" s="41"/>
      <c r="H27" s="41"/>
      <c r="I27" s="41"/>
      <c r="J27" s="41"/>
      <c r="K27" s="41"/>
      <c r="L27" s="41"/>
      <c r="M27" s="49"/>
    </row>
    <row r="28" spans="1:13" s="2" customFormat="1" x14ac:dyDescent="0.2">
      <c r="A28" s="26" t="s">
        <v>34</v>
      </c>
      <c r="B28" s="18">
        <f t="shared" si="4"/>
        <v>0</v>
      </c>
      <c r="C28" s="19">
        <f t="shared" si="3"/>
        <v>0</v>
      </c>
      <c r="D28" s="41"/>
      <c r="E28" s="54"/>
      <c r="F28" s="54"/>
      <c r="G28" s="41"/>
      <c r="H28" s="41"/>
      <c r="I28" s="41"/>
      <c r="J28" s="41"/>
      <c r="K28" s="41"/>
      <c r="L28" s="41"/>
      <c r="M28" s="49"/>
    </row>
    <row r="29" spans="1:13" s="2" customFormat="1" x14ac:dyDescent="0.2">
      <c r="A29" s="26" t="s">
        <v>35</v>
      </c>
      <c r="B29" s="18">
        <f t="shared" si="4"/>
        <v>0</v>
      </c>
      <c r="C29" s="19">
        <f t="shared" si="3"/>
        <v>0</v>
      </c>
      <c r="D29" s="41"/>
      <c r="E29" s="54"/>
      <c r="F29" s="54"/>
      <c r="G29" s="41"/>
      <c r="H29" s="41"/>
      <c r="I29" s="41"/>
      <c r="J29" s="41"/>
      <c r="K29" s="41"/>
      <c r="L29" s="41"/>
      <c r="M29" s="49"/>
    </row>
    <row r="30" spans="1:13" s="2" customFormat="1" x14ac:dyDescent="0.2">
      <c r="A30" s="26" t="s">
        <v>36</v>
      </c>
      <c r="B30" s="18">
        <f t="shared" si="4"/>
        <v>0</v>
      </c>
      <c r="C30" s="19">
        <f t="shared" si="3"/>
        <v>0</v>
      </c>
      <c r="D30" s="41"/>
      <c r="E30" s="54"/>
      <c r="F30" s="54"/>
      <c r="G30" s="41"/>
      <c r="H30" s="41"/>
      <c r="I30" s="41"/>
      <c r="J30" s="41"/>
      <c r="K30" s="41"/>
      <c r="L30" s="41"/>
      <c r="M30" s="49"/>
    </row>
    <row r="31" spans="1:13" s="2" customFormat="1" x14ac:dyDescent="0.2">
      <c r="A31" s="26" t="s">
        <v>37</v>
      </c>
      <c r="B31" s="18">
        <f t="shared" si="4"/>
        <v>1</v>
      </c>
      <c r="C31" s="19">
        <f t="shared" si="3"/>
        <v>0.1743071291615827</v>
      </c>
      <c r="D31" s="41"/>
      <c r="E31" s="54"/>
      <c r="F31" s="54">
        <v>1</v>
      </c>
      <c r="G31" s="41"/>
      <c r="H31" s="41">
        <v>1</v>
      </c>
      <c r="I31" s="41"/>
      <c r="J31" s="41"/>
      <c r="K31" s="41"/>
      <c r="L31" s="41"/>
      <c r="M31" s="49"/>
    </row>
    <row r="32" spans="1:13" s="2" customFormat="1" x14ac:dyDescent="0.2">
      <c r="A32" s="26" t="s">
        <v>38</v>
      </c>
      <c r="B32" s="18">
        <f t="shared" si="4"/>
        <v>5</v>
      </c>
      <c r="C32" s="19">
        <f t="shared" si="3"/>
        <v>0.87153564580791354</v>
      </c>
      <c r="D32" s="41">
        <v>3</v>
      </c>
      <c r="E32" s="54">
        <v>2</v>
      </c>
      <c r="F32" s="54">
        <v>2</v>
      </c>
      <c r="G32" s="41">
        <v>1</v>
      </c>
      <c r="H32" s="41">
        <v>5</v>
      </c>
      <c r="I32" s="41"/>
      <c r="J32" s="41"/>
      <c r="K32" s="41"/>
      <c r="L32" s="41"/>
      <c r="M32" s="49"/>
    </row>
    <row r="33" spans="1:13" s="2" customFormat="1" x14ac:dyDescent="0.2">
      <c r="A33" s="23" t="s">
        <v>18</v>
      </c>
      <c r="B33" s="18">
        <f t="shared" si="4"/>
        <v>0</v>
      </c>
      <c r="C33" s="19">
        <f>(B33/$B$40)*1000</f>
        <v>0</v>
      </c>
      <c r="D33" s="41"/>
      <c r="E33" s="54"/>
      <c r="F33" s="54"/>
      <c r="G33" s="41"/>
      <c r="H33" s="41"/>
      <c r="I33" s="41"/>
      <c r="J33" s="41"/>
      <c r="K33" s="41"/>
      <c r="L33" s="41"/>
      <c r="M33" s="49"/>
    </row>
    <row r="34" spans="1:13" s="2" customFormat="1" x14ac:dyDescent="0.2">
      <c r="A34" s="26" t="s">
        <v>39</v>
      </c>
      <c r="B34" s="18">
        <f t="shared" si="4"/>
        <v>12</v>
      </c>
      <c r="C34" s="19">
        <f t="shared" si="3"/>
        <v>2.0916855499389926</v>
      </c>
      <c r="D34" s="41">
        <v>6</v>
      </c>
      <c r="E34" s="54">
        <v>1</v>
      </c>
      <c r="F34" s="54">
        <v>3</v>
      </c>
      <c r="G34" s="43">
        <v>8</v>
      </c>
      <c r="H34" s="41">
        <v>12</v>
      </c>
      <c r="I34" s="41"/>
      <c r="J34" s="41"/>
      <c r="K34" s="41"/>
      <c r="L34" s="41"/>
      <c r="M34" s="49"/>
    </row>
    <row r="35" spans="1:13" s="2" customFormat="1" x14ac:dyDescent="0.2">
      <c r="A35" s="26" t="s">
        <v>40</v>
      </c>
      <c r="B35" s="18">
        <f t="shared" si="4"/>
        <v>1</v>
      </c>
      <c r="C35" s="19">
        <f t="shared" si="3"/>
        <v>0.1743071291615827</v>
      </c>
      <c r="D35" s="41">
        <v>1</v>
      </c>
      <c r="E35" s="54"/>
      <c r="F35" s="54">
        <v>1</v>
      </c>
      <c r="G35" s="43"/>
      <c r="H35" s="41">
        <v>1</v>
      </c>
      <c r="I35" s="41"/>
      <c r="J35" s="41"/>
      <c r="K35" s="41"/>
      <c r="L35" s="41"/>
      <c r="M35" s="49"/>
    </row>
    <row r="36" spans="1:13" s="2" customFormat="1" x14ac:dyDescent="0.2">
      <c r="A36" s="26" t="s">
        <v>41</v>
      </c>
      <c r="B36" s="18">
        <f t="shared" si="4"/>
        <v>0</v>
      </c>
      <c r="C36" s="19">
        <f t="shared" si="3"/>
        <v>0</v>
      </c>
      <c r="D36" s="41"/>
      <c r="E36" s="54"/>
      <c r="F36" s="54"/>
      <c r="G36" s="43"/>
      <c r="H36" s="41"/>
      <c r="I36" s="41"/>
      <c r="J36" s="41"/>
      <c r="K36" s="41"/>
      <c r="L36" s="41"/>
      <c r="M36" s="49"/>
    </row>
    <row r="37" spans="1:13" s="2" customFormat="1" x14ac:dyDescent="0.2">
      <c r="A37" s="26" t="s">
        <v>42</v>
      </c>
      <c r="B37" s="18">
        <f t="shared" si="4"/>
        <v>0</v>
      </c>
      <c r="C37" s="19">
        <f t="shared" si="3"/>
        <v>0</v>
      </c>
      <c r="D37" s="41"/>
      <c r="E37" s="54"/>
      <c r="F37" s="54"/>
      <c r="G37" s="43"/>
      <c r="H37" s="41"/>
      <c r="I37" s="41"/>
      <c r="J37" s="41"/>
      <c r="K37" s="41"/>
      <c r="L37" s="41"/>
      <c r="M37" s="49"/>
    </row>
    <row r="38" spans="1:13" s="2" customFormat="1" x14ac:dyDescent="0.2">
      <c r="A38" s="26" t="s">
        <v>43</v>
      </c>
      <c r="B38" s="18">
        <f t="shared" si="4"/>
        <v>2</v>
      </c>
      <c r="C38" s="19">
        <f t="shared" si="3"/>
        <v>0.34861425832316539</v>
      </c>
      <c r="D38" s="41"/>
      <c r="E38" s="54"/>
      <c r="F38" s="54">
        <v>2</v>
      </c>
      <c r="G38" s="43"/>
      <c r="H38" s="41">
        <v>2</v>
      </c>
      <c r="I38" s="41"/>
      <c r="J38" s="41"/>
      <c r="K38" s="41"/>
      <c r="L38" s="41"/>
      <c r="M38" s="49"/>
    </row>
    <row r="39" spans="1:13" s="2" customFormat="1" x14ac:dyDescent="0.2">
      <c r="A39" s="26" t="s">
        <v>44</v>
      </c>
      <c r="B39" s="18">
        <f t="shared" si="4"/>
        <v>2</v>
      </c>
      <c r="C39" s="19">
        <f t="shared" si="3"/>
        <v>0.34861425832316539</v>
      </c>
      <c r="D39" s="41"/>
      <c r="E39" s="54"/>
      <c r="F39" s="54"/>
      <c r="G39" s="41">
        <v>2</v>
      </c>
      <c r="H39" s="41">
        <v>2</v>
      </c>
      <c r="I39" s="41"/>
      <c r="J39" s="41"/>
      <c r="K39" s="41"/>
      <c r="L39" s="41"/>
      <c r="M39" s="50"/>
    </row>
    <row r="40" spans="1:13" s="3" customFormat="1" ht="12" x14ac:dyDescent="0.2">
      <c r="A40" s="27" t="s">
        <v>52</v>
      </c>
      <c r="B40" s="28">
        <f>SUM(E40:G40)</f>
        <v>5737</v>
      </c>
      <c r="C40" s="29"/>
      <c r="D40" s="28">
        <v>2786</v>
      </c>
      <c r="E40" s="28">
        <v>2401</v>
      </c>
      <c r="F40" s="28">
        <v>1706</v>
      </c>
      <c r="G40" s="28">
        <v>1630</v>
      </c>
      <c r="H40" s="28">
        <v>5543</v>
      </c>
      <c r="I40" s="28">
        <v>114</v>
      </c>
      <c r="J40" s="28">
        <v>50</v>
      </c>
      <c r="K40" s="28">
        <v>30</v>
      </c>
      <c r="L40" s="28"/>
      <c r="M40" s="30">
        <v>350</v>
      </c>
    </row>
    <row r="41" spans="1:13" ht="12.75" customHeight="1" x14ac:dyDescent="0.2">
      <c r="A41" s="85" t="s">
        <v>53</v>
      </c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7"/>
    </row>
    <row r="42" spans="1:13" ht="12.75" customHeight="1" x14ac:dyDescent="0.2">
      <c r="A42" s="88"/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90"/>
    </row>
    <row r="43" spans="1:13" ht="12.75" customHeight="1" x14ac:dyDescent="0.2">
      <c r="A43" s="91"/>
      <c r="B43" s="92"/>
      <c r="C43" s="92"/>
      <c r="D43" s="92"/>
      <c r="E43" s="92"/>
      <c r="F43" s="92"/>
      <c r="G43" s="92"/>
      <c r="H43" s="92"/>
      <c r="I43" s="92"/>
      <c r="J43" s="92"/>
      <c r="K43" s="92"/>
      <c r="L43" s="92"/>
      <c r="M43" s="93"/>
    </row>
  </sheetData>
  <mergeCells count="3">
    <mergeCell ref="A41:M43"/>
    <mergeCell ref="A1:M2"/>
    <mergeCell ref="A3:M4"/>
  </mergeCells>
  <phoneticPr fontId="5" type="noConversion"/>
  <conditionalFormatting sqref="D11:G14 I11:M14 I23:M39 D24:G39 D23 G23">
    <cfRule type="cellIs" dxfId="149" priority="6" stopIfTrue="1" operator="equal">
      <formula>0</formula>
    </cfRule>
  </conditionalFormatting>
  <conditionalFormatting sqref="H23:H39">
    <cfRule type="cellIs" dxfId="148" priority="5" stopIfTrue="1" operator="equal">
      <formula>0</formula>
    </cfRule>
  </conditionalFormatting>
  <conditionalFormatting sqref="D17:D20 F17:F20 H17:H20 J17:J20 L17:L20">
    <cfRule type="cellIs" dxfId="147" priority="4" stopIfTrue="1" operator="equal">
      <formula>0</formula>
    </cfRule>
  </conditionalFormatting>
  <conditionalFormatting sqref="E17:E20 G17:G20 I17:I20 K17:K20">
    <cfRule type="cellIs" dxfId="146" priority="3" stopIfTrue="1" operator="equal">
      <formula>0</formula>
    </cfRule>
  </conditionalFormatting>
  <conditionalFormatting sqref="E23:F23">
    <cfRule type="cellIs" dxfId="145" priority="2" stopIfTrue="1" operator="equal">
      <formula>0</formula>
    </cfRule>
  </conditionalFormatting>
  <conditionalFormatting sqref="M17:M20">
    <cfRule type="cellIs" dxfId="144" priority="1" stopIfTrue="1" operator="equal">
      <formula>0</formula>
    </cfRule>
  </conditionalFormatting>
  <printOptions gridLines="1"/>
  <pageMargins left="0.75" right="0.75" top="1" bottom="1" header="0.5" footer="0.5"/>
  <pageSetup scale="88" orientation="landscape" r:id="rId1"/>
  <headerFooter alignWithMargins="0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0">
    <pageSetUpPr fitToPage="1"/>
  </sheetPr>
  <dimension ref="A1:M43"/>
  <sheetViews>
    <sheetView workbookViewId="0">
      <selection activeCell="N1" sqref="N1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7" width="5.42578125" customWidth="1"/>
    <col min="8" max="8" width="5.42578125" bestFit="1" customWidth="1"/>
    <col min="9" max="9" width="5.42578125" customWidth="1"/>
    <col min="10" max="10" width="8.5703125" bestFit="1" customWidth="1"/>
    <col min="11" max="11" width="6" bestFit="1" customWidth="1"/>
    <col min="12" max="12" width="8.42578125" bestFit="1" customWidth="1"/>
    <col min="13" max="13" width="7.5703125" bestFit="1" customWidth="1"/>
  </cols>
  <sheetData>
    <row r="1" spans="1:13" ht="12.75" customHeight="1" x14ac:dyDescent="0.2">
      <c r="A1" s="94" t="s">
        <v>114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</row>
    <row r="2" spans="1:13" s="1" customFormat="1" ht="12.75" customHeight="1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</row>
    <row r="3" spans="1:13" s="4" customFormat="1" ht="15.75" customHeight="1" x14ac:dyDescent="0.2">
      <c r="A3" s="96" t="s">
        <v>47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8"/>
    </row>
    <row r="4" spans="1:13" s="4" customFormat="1" ht="15.75" customHeight="1" x14ac:dyDescent="0.2">
      <c r="A4" s="99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1"/>
    </row>
    <row r="5" spans="1:13" s="4" customFormat="1" ht="11.25" customHeight="1" x14ac:dyDescent="0.2">
      <c r="A5" s="8"/>
      <c r="B5" s="9"/>
      <c r="C5" s="9" t="s">
        <v>0</v>
      </c>
      <c r="D5" s="9"/>
      <c r="E5" s="9"/>
      <c r="F5" s="9"/>
      <c r="G5" s="9"/>
      <c r="H5" s="9"/>
      <c r="I5" s="9"/>
      <c r="J5" s="9" t="s">
        <v>1</v>
      </c>
      <c r="K5" s="9"/>
      <c r="L5" s="9"/>
      <c r="M5" s="10"/>
    </row>
    <row r="6" spans="1:13" s="4" customFormat="1" ht="11.25" customHeight="1" x14ac:dyDescent="0.2">
      <c r="A6" s="8"/>
      <c r="B6" s="9" t="s">
        <v>2</v>
      </c>
      <c r="C6" s="11" t="s">
        <v>49</v>
      </c>
      <c r="D6" s="9"/>
      <c r="E6" s="9" t="s">
        <v>3</v>
      </c>
      <c r="F6" s="9" t="s">
        <v>3</v>
      </c>
      <c r="G6" s="9" t="s">
        <v>3</v>
      </c>
      <c r="H6" s="9"/>
      <c r="I6" s="9"/>
      <c r="J6" s="9" t="s">
        <v>4</v>
      </c>
      <c r="K6" s="9" t="s">
        <v>5</v>
      </c>
      <c r="L6" s="9"/>
      <c r="M6" s="10"/>
    </row>
    <row r="7" spans="1:13" s="5" customFormat="1" ht="12" x14ac:dyDescent="0.2">
      <c r="A7" s="12"/>
      <c r="B7" s="13" t="s">
        <v>48</v>
      </c>
      <c r="C7" s="13" t="s">
        <v>6</v>
      </c>
      <c r="D7" s="14" t="s">
        <v>45</v>
      </c>
      <c r="E7" s="15" t="s">
        <v>51</v>
      </c>
      <c r="F7" s="14" t="s">
        <v>7</v>
      </c>
      <c r="G7" s="14" t="s">
        <v>8</v>
      </c>
      <c r="H7" s="14" t="s">
        <v>9</v>
      </c>
      <c r="I7" s="14" t="s">
        <v>10</v>
      </c>
      <c r="J7" s="14" t="s">
        <v>11</v>
      </c>
      <c r="K7" s="14" t="s">
        <v>12</v>
      </c>
      <c r="L7" s="14" t="s">
        <v>13</v>
      </c>
      <c r="M7" s="16" t="s">
        <v>14</v>
      </c>
    </row>
    <row r="8" spans="1:13" s="5" customFormat="1" ht="12" x14ac:dyDescent="0.2">
      <c r="A8" s="17" t="s">
        <v>46</v>
      </c>
      <c r="B8" s="77">
        <f>(SUM(B23:B39))+B15+B21</f>
        <v>2</v>
      </c>
      <c r="C8" s="78">
        <f>(B8/$B$40)*1000</f>
        <v>3.284072249589491</v>
      </c>
      <c r="D8" s="77">
        <f t="shared" ref="D8:M8" si="0">(SUM(D23:D39))+D15+D21</f>
        <v>0</v>
      </c>
      <c r="E8" s="77">
        <f t="shared" si="0"/>
        <v>1</v>
      </c>
      <c r="F8" s="77">
        <f t="shared" si="0"/>
        <v>0</v>
      </c>
      <c r="G8" s="77">
        <f t="shared" si="0"/>
        <v>1</v>
      </c>
      <c r="H8" s="77">
        <f t="shared" si="0"/>
        <v>2</v>
      </c>
      <c r="I8" s="77">
        <f t="shared" si="0"/>
        <v>0</v>
      </c>
      <c r="J8" s="77">
        <f t="shared" si="0"/>
        <v>0</v>
      </c>
      <c r="K8" s="77">
        <f t="shared" si="0"/>
        <v>0</v>
      </c>
      <c r="L8" s="77">
        <f t="shared" si="0"/>
        <v>0</v>
      </c>
      <c r="M8" s="79">
        <f t="shared" si="0"/>
        <v>0</v>
      </c>
    </row>
    <row r="9" spans="1:13" s="5" customFormat="1" ht="12" x14ac:dyDescent="0.2">
      <c r="A9" s="17"/>
      <c r="B9" s="18"/>
      <c r="C9" s="19"/>
      <c r="D9" s="18"/>
      <c r="E9" s="18"/>
      <c r="F9" s="18"/>
      <c r="G9" s="18"/>
      <c r="H9" s="18"/>
      <c r="I9" s="18"/>
      <c r="J9" s="18"/>
      <c r="K9" s="18"/>
      <c r="L9" s="18"/>
      <c r="M9" s="38"/>
    </row>
    <row r="10" spans="1:13" s="2" customFormat="1" ht="12" x14ac:dyDescent="0.2">
      <c r="A10" s="20" t="s">
        <v>15</v>
      </c>
      <c r="B10" s="21"/>
      <c r="C10" s="22"/>
      <c r="D10" s="37"/>
      <c r="E10" s="18"/>
      <c r="F10" s="18"/>
      <c r="G10" s="18"/>
      <c r="H10" s="37"/>
      <c r="I10" s="37"/>
      <c r="J10" s="37"/>
      <c r="K10" s="37"/>
      <c r="L10" s="37"/>
      <c r="M10" s="39"/>
    </row>
    <row r="11" spans="1:13" s="2" customFormat="1" x14ac:dyDescent="0.2">
      <c r="A11" s="23" t="s">
        <v>16</v>
      </c>
      <c r="B11" s="18">
        <f>SUM(E11:G11)</f>
        <v>0</v>
      </c>
      <c r="C11" s="19">
        <f>(B11/$B$40)*1000</f>
        <v>0</v>
      </c>
      <c r="D11" s="40"/>
      <c r="E11" s="40"/>
      <c r="F11" s="40"/>
      <c r="G11" s="40"/>
      <c r="H11" s="40"/>
      <c r="I11" s="53"/>
      <c r="J11" s="53"/>
      <c r="K11" s="53"/>
      <c r="L11" s="53"/>
      <c r="M11" s="51"/>
    </row>
    <row r="12" spans="1:13" s="2" customFormat="1" x14ac:dyDescent="0.2">
      <c r="A12" s="23" t="s">
        <v>17</v>
      </c>
      <c r="B12" s="18">
        <f>SUM(E12:G12)</f>
        <v>0</v>
      </c>
      <c r="C12" s="19">
        <f>(B12/$B$40)*1000</f>
        <v>0</v>
      </c>
      <c r="D12" s="41"/>
      <c r="E12" s="41"/>
      <c r="F12" s="41"/>
      <c r="G12" s="41"/>
      <c r="H12" s="41"/>
      <c r="I12" s="54"/>
      <c r="J12" s="54"/>
      <c r="K12" s="54"/>
      <c r="L12" s="54"/>
      <c r="M12" s="52"/>
    </row>
    <row r="13" spans="1:13" s="2" customFormat="1" x14ac:dyDescent="0.2">
      <c r="A13" s="23" t="s">
        <v>19</v>
      </c>
      <c r="B13" s="18">
        <f>SUM(E13:G13)</f>
        <v>0</v>
      </c>
      <c r="C13" s="19">
        <f>(B13/$B$40)*1000</f>
        <v>0</v>
      </c>
      <c r="D13" s="41"/>
      <c r="E13" s="41"/>
      <c r="F13" s="41"/>
      <c r="G13" s="41"/>
      <c r="H13" s="41"/>
      <c r="I13" s="54"/>
      <c r="J13" s="54"/>
      <c r="K13" s="54"/>
      <c r="L13" s="54"/>
      <c r="M13" s="52"/>
    </row>
    <row r="14" spans="1:13" s="2" customFormat="1" x14ac:dyDescent="0.2">
      <c r="A14" s="23" t="s">
        <v>20</v>
      </c>
      <c r="B14" s="18">
        <f>SUM(E14:G14)</f>
        <v>0</v>
      </c>
      <c r="C14" s="19">
        <f>(B14/$B$40)*1000</f>
        <v>0</v>
      </c>
      <c r="D14" s="41"/>
      <c r="E14" s="41"/>
      <c r="F14" s="41"/>
      <c r="G14" s="41"/>
      <c r="H14" s="41"/>
      <c r="I14" s="54"/>
      <c r="J14" s="54"/>
      <c r="K14" s="54"/>
      <c r="L14" s="54"/>
      <c r="M14" s="52"/>
    </row>
    <row r="15" spans="1:13" s="6" customFormat="1" ht="12" x14ac:dyDescent="0.2">
      <c r="A15" s="80" t="s">
        <v>21</v>
      </c>
      <c r="B15" s="83">
        <f>SUM(B11:B14)</f>
        <v>0</v>
      </c>
      <c r="C15" s="78">
        <f>(B15/B40)*1000</f>
        <v>0</v>
      </c>
      <c r="D15" s="83">
        <f t="shared" ref="D15:M15" si="1">SUM(D11:D14)</f>
        <v>0</v>
      </c>
      <c r="E15" s="83">
        <f t="shared" si="1"/>
        <v>0</v>
      </c>
      <c r="F15" s="83">
        <f t="shared" si="1"/>
        <v>0</v>
      </c>
      <c r="G15" s="83">
        <f t="shared" si="1"/>
        <v>0</v>
      </c>
      <c r="H15" s="83">
        <f t="shared" si="1"/>
        <v>0</v>
      </c>
      <c r="I15" s="83">
        <f t="shared" si="1"/>
        <v>0</v>
      </c>
      <c r="J15" s="83">
        <f t="shared" si="1"/>
        <v>0</v>
      </c>
      <c r="K15" s="83">
        <f t="shared" si="1"/>
        <v>0</v>
      </c>
      <c r="L15" s="83">
        <f t="shared" si="1"/>
        <v>0</v>
      </c>
      <c r="M15" s="84">
        <f t="shared" si="1"/>
        <v>0</v>
      </c>
    </row>
    <row r="16" spans="1:13" s="6" customFormat="1" ht="12" x14ac:dyDescent="0.2">
      <c r="A16" s="24" t="s">
        <v>22</v>
      </c>
      <c r="B16" s="36"/>
      <c r="C16" s="25"/>
      <c r="D16" s="36"/>
      <c r="E16" s="36"/>
      <c r="F16" s="36"/>
      <c r="G16" s="36"/>
      <c r="H16" s="36"/>
      <c r="I16" s="36"/>
      <c r="J16" s="36"/>
      <c r="K16" s="36"/>
      <c r="L16" s="36"/>
      <c r="M16" s="42"/>
    </row>
    <row r="17" spans="1:13" s="2" customFormat="1" x14ac:dyDescent="0.2">
      <c r="A17" s="23" t="s">
        <v>23</v>
      </c>
      <c r="B17" s="18">
        <f>SUM(E17:G17)</f>
        <v>0</v>
      </c>
      <c r="C17" s="19">
        <f>(B17/$B$40)*1000</f>
        <v>0</v>
      </c>
      <c r="D17" s="41"/>
      <c r="E17" s="41"/>
      <c r="F17" s="41"/>
      <c r="G17" s="41"/>
      <c r="H17" s="41"/>
      <c r="I17" s="41"/>
      <c r="J17" s="41"/>
      <c r="K17" s="41"/>
      <c r="L17" s="41"/>
      <c r="M17" s="49"/>
    </row>
    <row r="18" spans="1:13" s="2" customFormat="1" x14ac:dyDescent="0.2">
      <c r="A18" s="23" t="s">
        <v>24</v>
      </c>
      <c r="B18" s="18">
        <f>SUM(E18:G18)</f>
        <v>0</v>
      </c>
      <c r="C18" s="19">
        <f>(B18/$B$40)*1000</f>
        <v>0</v>
      </c>
      <c r="D18" s="41"/>
      <c r="E18" s="41"/>
      <c r="F18" s="41"/>
      <c r="G18" s="41"/>
      <c r="H18" s="41"/>
      <c r="I18" s="41"/>
      <c r="J18" s="41"/>
      <c r="K18" s="41"/>
      <c r="L18" s="41"/>
      <c r="M18" s="49"/>
    </row>
    <row r="19" spans="1:13" s="2" customFormat="1" x14ac:dyDescent="0.2">
      <c r="A19" s="23" t="s">
        <v>25</v>
      </c>
      <c r="B19" s="18">
        <f>SUM(E19:G19)</f>
        <v>1</v>
      </c>
      <c r="C19" s="19">
        <f>(B19/$B$40)*1000</f>
        <v>1.6420361247947455</v>
      </c>
      <c r="D19" s="41"/>
      <c r="E19" s="41"/>
      <c r="F19" s="41"/>
      <c r="G19" s="41">
        <v>1</v>
      </c>
      <c r="H19" s="41">
        <v>1</v>
      </c>
      <c r="I19" s="41"/>
      <c r="J19" s="41"/>
      <c r="K19" s="41"/>
      <c r="L19" s="41"/>
      <c r="M19" s="49"/>
    </row>
    <row r="20" spans="1:13" s="2" customFormat="1" x14ac:dyDescent="0.2">
      <c r="A20" s="23" t="s">
        <v>26</v>
      </c>
      <c r="B20" s="18">
        <f>SUM(E20:G20)</f>
        <v>0</v>
      </c>
      <c r="C20" s="19">
        <f>(B20/$B$40)*1000</f>
        <v>0</v>
      </c>
      <c r="D20" s="41"/>
      <c r="E20" s="41"/>
      <c r="F20" s="41"/>
      <c r="G20" s="41"/>
      <c r="H20" s="41"/>
      <c r="I20" s="41"/>
      <c r="J20" s="41"/>
      <c r="K20" s="41"/>
      <c r="L20" s="41"/>
      <c r="M20" s="49"/>
    </row>
    <row r="21" spans="1:13" s="2" customFormat="1" ht="12" x14ac:dyDescent="0.2">
      <c r="A21" s="80" t="s">
        <v>27</v>
      </c>
      <c r="B21" s="77">
        <f>SUM(B17:B20)</f>
        <v>1</v>
      </c>
      <c r="C21" s="78">
        <f>(B21/$B$40)*1000</f>
        <v>1.6420361247947455</v>
      </c>
      <c r="D21" s="83">
        <f>SUM(D17:D20)</f>
        <v>0</v>
      </c>
      <c r="E21" s="83">
        <f t="shared" ref="E21:M21" si="2">SUM(E17:E20)</f>
        <v>0</v>
      </c>
      <c r="F21" s="83">
        <f t="shared" si="2"/>
        <v>0</v>
      </c>
      <c r="G21" s="83">
        <f t="shared" si="2"/>
        <v>1</v>
      </c>
      <c r="H21" s="83">
        <f t="shared" si="2"/>
        <v>1</v>
      </c>
      <c r="I21" s="83">
        <f t="shared" si="2"/>
        <v>0</v>
      </c>
      <c r="J21" s="83">
        <f t="shared" si="2"/>
        <v>0</v>
      </c>
      <c r="K21" s="83">
        <f t="shared" si="2"/>
        <v>0</v>
      </c>
      <c r="L21" s="83">
        <f t="shared" si="2"/>
        <v>0</v>
      </c>
      <c r="M21" s="84">
        <f t="shared" si="2"/>
        <v>0</v>
      </c>
    </row>
    <row r="22" spans="1:13" s="2" customFormat="1" ht="12" x14ac:dyDescent="0.2">
      <c r="A22" s="20" t="s">
        <v>28</v>
      </c>
      <c r="B22" s="37"/>
      <c r="C22" s="22"/>
      <c r="D22" s="18"/>
      <c r="E22" s="18"/>
      <c r="F22" s="18"/>
      <c r="G22" s="18"/>
      <c r="H22" s="18"/>
      <c r="I22" s="37"/>
      <c r="J22" s="37"/>
      <c r="K22" s="37"/>
      <c r="L22" s="37"/>
      <c r="M22" s="39"/>
    </row>
    <row r="23" spans="1:13" s="2" customFormat="1" x14ac:dyDescent="0.2">
      <c r="A23" s="26" t="s">
        <v>29</v>
      </c>
      <c r="B23" s="18">
        <f>SUM(E23:G23)</f>
        <v>0</v>
      </c>
      <c r="C23" s="19">
        <f t="shared" ref="C23:C39" si="3">(B23/$B$40)*1000</f>
        <v>0</v>
      </c>
      <c r="D23" s="40"/>
      <c r="E23" s="40"/>
      <c r="F23" s="40"/>
      <c r="G23" s="40"/>
      <c r="H23" s="40"/>
      <c r="I23" s="40"/>
      <c r="J23" s="40"/>
      <c r="K23" s="40"/>
      <c r="L23" s="40"/>
      <c r="M23" s="48"/>
    </row>
    <row r="24" spans="1:13" s="2" customFormat="1" x14ac:dyDescent="0.2">
      <c r="A24" s="26" t="s">
        <v>30</v>
      </c>
      <c r="B24" s="18">
        <f t="shared" ref="B24:B39" si="4">SUM(E24:G24)</f>
        <v>0</v>
      </c>
      <c r="C24" s="19">
        <f t="shared" si="3"/>
        <v>0</v>
      </c>
      <c r="D24" s="41"/>
      <c r="E24" s="54"/>
      <c r="F24" s="54"/>
      <c r="G24" s="41"/>
      <c r="H24" s="41"/>
      <c r="I24" s="41"/>
      <c r="J24" s="41"/>
      <c r="K24" s="41"/>
      <c r="L24" s="41"/>
      <c r="M24" s="49"/>
    </row>
    <row r="25" spans="1:13" s="2" customFormat="1" x14ac:dyDescent="0.2">
      <c r="A25" s="26" t="s">
        <v>31</v>
      </c>
      <c r="B25" s="18">
        <f t="shared" si="4"/>
        <v>0</v>
      </c>
      <c r="C25" s="19">
        <f t="shared" si="3"/>
        <v>0</v>
      </c>
      <c r="D25" s="41"/>
      <c r="E25" s="54"/>
      <c r="F25" s="54"/>
      <c r="G25" s="41"/>
      <c r="H25" s="41"/>
      <c r="I25" s="41"/>
      <c r="J25" s="41"/>
      <c r="K25" s="41"/>
      <c r="L25" s="41"/>
      <c r="M25" s="49"/>
    </row>
    <row r="26" spans="1:13" s="2" customFormat="1" x14ac:dyDescent="0.2">
      <c r="A26" s="26" t="s">
        <v>32</v>
      </c>
      <c r="B26" s="18">
        <f t="shared" si="4"/>
        <v>0</v>
      </c>
      <c r="C26" s="19">
        <f t="shared" si="3"/>
        <v>0</v>
      </c>
      <c r="D26" s="41"/>
      <c r="E26" s="54"/>
      <c r="F26" s="54"/>
      <c r="G26" s="41"/>
      <c r="H26" s="41"/>
      <c r="I26" s="41"/>
      <c r="J26" s="41"/>
      <c r="K26" s="41"/>
      <c r="L26" s="41"/>
      <c r="M26" s="49"/>
    </row>
    <row r="27" spans="1:13" s="2" customFormat="1" x14ac:dyDescent="0.2">
      <c r="A27" s="26" t="s">
        <v>33</v>
      </c>
      <c r="B27" s="18">
        <f t="shared" si="4"/>
        <v>0</v>
      </c>
      <c r="C27" s="19">
        <f t="shared" si="3"/>
        <v>0</v>
      </c>
      <c r="D27" s="41"/>
      <c r="E27" s="54"/>
      <c r="F27" s="54"/>
      <c r="G27" s="41"/>
      <c r="H27" s="41"/>
      <c r="I27" s="41"/>
      <c r="J27" s="41"/>
      <c r="K27" s="41"/>
      <c r="L27" s="41"/>
      <c r="M27" s="49"/>
    </row>
    <row r="28" spans="1:13" s="2" customFormat="1" x14ac:dyDescent="0.2">
      <c r="A28" s="26" t="s">
        <v>34</v>
      </c>
      <c r="B28" s="18">
        <f t="shared" si="4"/>
        <v>0</v>
      </c>
      <c r="C28" s="19">
        <f t="shared" si="3"/>
        <v>0</v>
      </c>
      <c r="D28" s="41"/>
      <c r="E28" s="54"/>
      <c r="F28" s="54"/>
      <c r="G28" s="41"/>
      <c r="H28" s="41"/>
      <c r="I28" s="41"/>
      <c r="J28" s="41"/>
      <c r="K28" s="41"/>
      <c r="L28" s="41"/>
      <c r="M28" s="49"/>
    </row>
    <row r="29" spans="1:13" s="2" customFormat="1" x14ac:dyDescent="0.2">
      <c r="A29" s="26" t="s">
        <v>35</v>
      </c>
      <c r="B29" s="18">
        <f t="shared" si="4"/>
        <v>0</v>
      </c>
      <c r="C29" s="19">
        <f t="shared" si="3"/>
        <v>0</v>
      </c>
      <c r="D29" s="41"/>
      <c r="E29" s="54"/>
      <c r="F29" s="54"/>
      <c r="G29" s="41"/>
      <c r="H29" s="41"/>
      <c r="I29" s="41"/>
      <c r="J29" s="41"/>
      <c r="K29" s="41"/>
      <c r="L29" s="41"/>
      <c r="M29" s="49"/>
    </row>
    <row r="30" spans="1:13" s="2" customFormat="1" x14ac:dyDescent="0.2">
      <c r="A30" s="26" t="s">
        <v>36</v>
      </c>
      <c r="B30" s="18">
        <f t="shared" si="4"/>
        <v>0</v>
      </c>
      <c r="C30" s="19">
        <f t="shared" si="3"/>
        <v>0</v>
      </c>
      <c r="D30" s="41"/>
      <c r="E30" s="54"/>
      <c r="F30" s="54"/>
      <c r="G30" s="41"/>
      <c r="H30" s="41"/>
      <c r="I30" s="41"/>
      <c r="J30" s="41"/>
      <c r="K30" s="41"/>
      <c r="L30" s="41"/>
      <c r="M30" s="49"/>
    </row>
    <row r="31" spans="1:13" s="2" customFormat="1" x14ac:dyDescent="0.2">
      <c r="A31" s="26" t="s">
        <v>37</v>
      </c>
      <c r="B31" s="18">
        <f t="shared" si="4"/>
        <v>0</v>
      </c>
      <c r="C31" s="19">
        <f t="shared" si="3"/>
        <v>0</v>
      </c>
      <c r="D31" s="41"/>
      <c r="E31" s="54"/>
      <c r="F31" s="54"/>
      <c r="G31" s="41"/>
      <c r="H31" s="41"/>
      <c r="I31" s="41"/>
      <c r="J31" s="41"/>
      <c r="K31" s="41"/>
      <c r="L31" s="41"/>
      <c r="M31" s="49"/>
    </row>
    <row r="32" spans="1:13" s="2" customFormat="1" x14ac:dyDescent="0.2">
      <c r="A32" s="26" t="s">
        <v>38</v>
      </c>
      <c r="B32" s="18">
        <f t="shared" si="4"/>
        <v>0</v>
      </c>
      <c r="C32" s="19">
        <f t="shared" si="3"/>
        <v>0</v>
      </c>
      <c r="D32" s="41"/>
      <c r="E32" s="54"/>
      <c r="F32" s="54"/>
      <c r="G32" s="41"/>
      <c r="H32" s="41"/>
      <c r="I32" s="41"/>
      <c r="J32" s="41"/>
      <c r="K32" s="41"/>
      <c r="L32" s="41"/>
      <c r="M32" s="49"/>
    </row>
    <row r="33" spans="1:13" s="2" customFormat="1" x14ac:dyDescent="0.2">
      <c r="A33" s="23" t="s">
        <v>18</v>
      </c>
      <c r="B33" s="18">
        <f t="shared" si="4"/>
        <v>0</v>
      </c>
      <c r="C33" s="19">
        <f>(B33/$B$40)*1000</f>
        <v>0</v>
      </c>
      <c r="D33" s="41"/>
      <c r="E33" s="54"/>
      <c r="F33" s="54"/>
      <c r="G33" s="41"/>
      <c r="H33" s="41"/>
      <c r="I33" s="41"/>
      <c r="J33" s="41"/>
      <c r="K33" s="41"/>
      <c r="L33" s="41"/>
      <c r="M33" s="49"/>
    </row>
    <row r="34" spans="1:13" s="2" customFormat="1" x14ac:dyDescent="0.2">
      <c r="A34" s="26" t="s">
        <v>39</v>
      </c>
      <c r="B34" s="18">
        <f t="shared" si="4"/>
        <v>1</v>
      </c>
      <c r="C34" s="19">
        <f t="shared" si="3"/>
        <v>1.6420361247947455</v>
      </c>
      <c r="D34" s="41"/>
      <c r="E34" s="54">
        <v>1</v>
      </c>
      <c r="F34" s="54"/>
      <c r="G34" s="43"/>
      <c r="H34" s="41">
        <v>1</v>
      </c>
      <c r="I34" s="41"/>
      <c r="J34" s="41"/>
      <c r="K34" s="41"/>
      <c r="L34" s="41"/>
      <c r="M34" s="49"/>
    </row>
    <row r="35" spans="1:13" s="2" customFormat="1" x14ac:dyDescent="0.2">
      <c r="A35" s="26" t="s">
        <v>40</v>
      </c>
      <c r="B35" s="18">
        <f t="shared" si="4"/>
        <v>0</v>
      </c>
      <c r="C35" s="19">
        <f t="shared" si="3"/>
        <v>0</v>
      </c>
      <c r="D35" s="41"/>
      <c r="E35" s="54"/>
      <c r="F35" s="54"/>
      <c r="G35" s="43"/>
      <c r="H35" s="41"/>
      <c r="I35" s="41"/>
      <c r="J35" s="41"/>
      <c r="K35" s="41"/>
      <c r="L35" s="41"/>
      <c r="M35" s="49"/>
    </row>
    <row r="36" spans="1:13" s="2" customFormat="1" x14ac:dyDescent="0.2">
      <c r="A36" s="26" t="s">
        <v>41</v>
      </c>
      <c r="B36" s="18">
        <f t="shared" si="4"/>
        <v>0</v>
      </c>
      <c r="C36" s="19">
        <f t="shared" si="3"/>
        <v>0</v>
      </c>
      <c r="D36" s="41"/>
      <c r="E36" s="54"/>
      <c r="F36" s="54"/>
      <c r="G36" s="43"/>
      <c r="H36" s="41"/>
      <c r="I36" s="41"/>
      <c r="J36" s="41"/>
      <c r="K36" s="41"/>
      <c r="L36" s="41"/>
      <c r="M36" s="49"/>
    </row>
    <row r="37" spans="1:13" s="2" customFormat="1" x14ac:dyDescent="0.2">
      <c r="A37" s="26" t="s">
        <v>42</v>
      </c>
      <c r="B37" s="18">
        <f t="shared" si="4"/>
        <v>0</v>
      </c>
      <c r="C37" s="19">
        <f t="shared" si="3"/>
        <v>0</v>
      </c>
      <c r="D37" s="41"/>
      <c r="E37" s="54"/>
      <c r="F37" s="54"/>
      <c r="G37" s="43"/>
      <c r="H37" s="41"/>
      <c r="I37" s="41"/>
      <c r="J37" s="41"/>
      <c r="K37" s="41"/>
      <c r="L37" s="41"/>
      <c r="M37" s="49"/>
    </row>
    <row r="38" spans="1:13" s="2" customFormat="1" x14ac:dyDescent="0.2">
      <c r="A38" s="26" t="s">
        <v>43</v>
      </c>
      <c r="B38" s="18">
        <f t="shared" si="4"/>
        <v>0</v>
      </c>
      <c r="C38" s="19">
        <f t="shared" si="3"/>
        <v>0</v>
      </c>
      <c r="D38" s="41"/>
      <c r="E38" s="54"/>
      <c r="F38" s="54"/>
      <c r="G38" s="43"/>
      <c r="H38" s="41"/>
      <c r="I38" s="41"/>
      <c r="J38" s="41"/>
      <c r="K38" s="41"/>
      <c r="L38" s="41"/>
      <c r="M38" s="49"/>
    </row>
    <row r="39" spans="1:13" s="2" customFormat="1" x14ac:dyDescent="0.2">
      <c r="A39" s="26" t="s">
        <v>44</v>
      </c>
      <c r="B39" s="18">
        <f t="shared" si="4"/>
        <v>0</v>
      </c>
      <c r="C39" s="19">
        <f t="shared" si="3"/>
        <v>0</v>
      </c>
      <c r="D39" s="41"/>
      <c r="E39" s="54"/>
      <c r="F39" s="54"/>
      <c r="G39" s="41"/>
      <c r="H39" s="41"/>
      <c r="I39" s="41"/>
      <c r="J39" s="41"/>
      <c r="K39" s="41"/>
      <c r="L39" s="41"/>
      <c r="M39" s="50"/>
    </row>
    <row r="40" spans="1:13" s="3" customFormat="1" ht="12" x14ac:dyDescent="0.2">
      <c r="A40" s="27" t="s">
        <v>52</v>
      </c>
      <c r="B40" s="28">
        <f>SUM(E40:G40)</f>
        <v>609</v>
      </c>
      <c r="C40" s="29"/>
      <c r="D40" s="28">
        <v>274</v>
      </c>
      <c r="E40" s="28">
        <v>286</v>
      </c>
      <c r="F40" s="28">
        <v>138</v>
      </c>
      <c r="G40" s="28">
        <v>185</v>
      </c>
      <c r="H40" s="28">
        <v>589</v>
      </c>
      <c r="I40" s="28">
        <v>11</v>
      </c>
      <c r="J40" s="28">
        <v>5</v>
      </c>
      <c r="K40" s="28">
        <v>4</v>
      </c>
      <c r="L40" s="28"/>
      <c r="M40" s="30">
        <v>16</v>
      </c>
    </row>
    <row r="41" spans="1:13" ht="12.75" customHeight="1" x14ac:dyDescent="0.2">
      <c r="A41" s="85" t="s">
        <v>53</v>
      </c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7"/>
    </row>
    <row r="42" spans="1:13" ht="12.75" customHeight="1" x14ac:dyDescent="0.2">
      <c r="A42" s="88"/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90"/>
    </row>
    <row r="43" spans="1:13" ht="12.75" customHeight="1" x14ac:dyDescent="0.2">
      <c r="A43" s="91"/>
      <c r="B43" s="92"/>
      <c r="C43" s="92"/>
      <c r="D43" s="92"/>
      <c r="E43" s="92"/>
      <c r="F43" s="92"/>
      <c r="G43" s="92"/>
      <c r="H43" s="92"/>
      <c r="I43" s="92"/>
      <c r="J43" s="92"/>
      <c r="K43" s="92"/>
      <c r="L43" s="92"/>
      <c r="M43" s="93"/>
    </row>
  </sheetData>
  <mergeCells count="3">
    <mergeCell ref="A41:M43"/>
    <mergeCell ref="A1:M2"/>
    <mergeCell ref="A3:M4"/>
  </mergeCells>
  <phoneticPr fontId="5" type="noConversion"/>
  <conditionalFormatting sqref="D11:G14 I11:M14 I23:M39 D24:G39 D23 G23">
    <cfRule type="cellIs" dxfId="143" priority="6" stopIfTrue="1" operator="equal">
      <formula>0</formula>
    </cfRule>
  </conditionalFormatting>
  <conditionalFormatting sqref="H23:H39">
    <cfRule type="cellIs" dxfId="142" priority="5" stopIfTrue="1" operator="equal">
      <formula>0</formula>
    </cfRule>
  </conditionalFormatting>
  <conditionalFormatting sqref="D17:D20 F17:F20 H17:H20 J17:J20 L17:L20">
    <cfRule type="cellIs" dxfId="141" priority="4" stopIfTrue="1" operator="equal">
      <formula>0</formula>
    </cfRule>
  </conditionalFormatting>
  <conditionalFormatting sqref="E17:E20 G17:G20 I17:I20 K17:K20">
    <cfRule type="cellIs" dxfId="140" priority="3" stopIfTrue="1" operator="equal">
      <formula>0</formula>
    </cfRule>
  </conditionalFormatting>
  <conditionalFormatting sqref="E23:F23">
    <cfRule type="cellIs" dxfId="139" priority="2" stopIfTrue="1" operator="equal">
      <formula>0</formula>
    </cfRule>
  </conditionalFormatting>
  <conditionalFormatting sqref="M17:M20">
    <cfRule type="cellIs" dxfId="138" priority="1" stopIfTrue="1" operator="equal">
      <formula>0</formula>
    </cfRule>
  </conditionalFormatting>
  <printOptions gridLines="1"/>
  <pageMargins left="0.75" right="0.75" top="1" bottom="1" header="0.5" footer="0.5"/>
  <pageSetup scale="88" orientation="landscape" r:id="rId1"/>
  <headerFooter alignWithMargins="0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1">
    <pageSetUpPr fitToPage="1"/>
  </sheetPr>
  <dimension ref="A1:M43"/>
  <sheetViews>
    <sheetView workbookViewId="0">
      <selection activeCell="N1" sqref="N1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7" width="5.42578125" customWidth="1"/>
    <col min="8" max="8" width="6.42578125" bestFit="1" customWidth="1"/>
    <col min="9" max="9" width="5.42578125" customWidth="1"/>
    <col min="10" max="10" width="8.5703125" bestFit="1" customWidth="1"/>
    <col min="11" max="11" width="6" bestFit="1" customWidth="1"/>
    <col min="12" max="12" width="8.42578125" bestFit="1" customWidth="1"/>
    <col min="13" max="13" width="7.5703125" bestFit="1" customWidth="1"/>
  </cols>
  <sheetData>
    <row r="1" spans="1:13" ht="12.75" customHeight="1" x14ac:dyDescent="0.2">
      <c r="A1" s="94" t="s">
        <v>115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</row>
    <row r="2" spans="1:13" s="1" customFormat="1" ht="12.75" customHeight="1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</row>
    <row r="3" spans="1:13" s="4" customFormat="1" ht="15.75" customHeight="1" x14ac:dyDescent="0.2">
      <c r="A3" s="96" t="s">
        <v>47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8"/>
    </row>
    <row r="4" spans="1:13" s="4" customFormat="1" ht="15.75" customHeight="1" x14ac:dyDescent="0.2">
      <c r="A4" s="99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1"/>
    </row>
    <row r="5" spans="1:13" s="4" customFormat="1" ht="11.25" customHeight="1" x14ac:dyDescent="0.2">
      <c r="A5" s="8"/>
      <c r="B5" s="9"/>
      <c r="C5" s="9" t="s">
        <v>0</v>
      </c>
      <c r="D5" s="9"/>
      <c r="E5" s="9"/>
      <c r="F5" s="9"/>
      <c r="G5" s="9"/>
      <c r="H5" s="9"/>
      <c r="I5" s="9"/>
      <c r="J5" s="9" t="s">
        <v>1</v>
      </c>
      <c r="K5" s="9"/>
      <c r="L5" s="9"/>
      <c r="M5" s="10"/>
    </row>
    <row r="6" spans="1:13" s="4" customFormat="1" ht="11.25" customHeight="1" x14ac:dyDescent="0.2">
      <c r="A6" s="8"/>
      <c r="B6" s="9" t="s">
        <v>2</v>
      </c>
      <c r="C6" s="11" t="s">
        <v>49</v>
      </c>
      <c r="D6" s="9"/>
      <c r="E6" s="9" t="s">
        <v>3</v>
      </c>
      <c r="F6" s="9" t="s">
        <v>3</v>
      </c>
      <c r="G6" s="9" t="s">
        <v>3</v>
      </c>
      <c r="H6" s="9"/>
      <c r="I6" s="9"/>
      <c r="J6" s="9" t="s">
        <v>4</v>
      </c>
      <c r="K6" s="9" t="s">
        <v>5</v>
      </c>
      <c r="L6" s="9"/>
      <c r="M6" s="10"/>
    </row>
    <row r="7" spans="1:13" s="5" customFormat="1" ht="12" x14ac:dyDescent="0.2">
      <c r="A7" s="12"/>
      <c r="B7" s="13" t="s">
        <v>48</v>
      </c>
      <c r="C7" s="13" t="s">
        <v>6</v>
      </c>
      <c r="D7" s="14" t="s">
        <v>45</v>
      </c>
      <c r="E7" s="15" t="s">
        <v>51</v>
      </c>
      <c r="F7" s="14" t="s">
        <v>7</v>
      </c>
      <c r="G7" s="14" t="s">
        <v>8</v>
      </c>
      <c r="H7" s="14" t="s">
        <v>9</v>
      </c>
      <c r="I7" s="14" t="s">
        <v>10</v>
      </c>
      <c r="J7" s="14" t="s">
        <v>11</v>
      </c>
      <c r="K7" s="14" t="s">
        <v>12</v>
      </c>
      <c r="L7" s="14" t="s">
        <v>13</v>
      </c>
      <c r="M7" s="16" t="s">
        <v>14</v>
      </c>
    </row>
    <row r="8" spans="1:13" s="5" customFormat="1" ht="12" x14ac:dyDescent="0.2">
      <c r="A8" s="17" t="s">
        <v>46</v>
      </c>
      <c r="B8" s="77">
        <f>(SUM(B23:B39))+B15+B21</f>
        <v>218</v>
      </c>
      <c r="C8" s="78">
        <f>(B8/$B$40)*1000</f>
        <v>13.656580843199901</v>
      </c>
      <c r="D8" s="77">
        <f t="shared" ref="D8:M8" si="0">(SUM(D23:D39))+D15+D21</f>
        <v>84</v>
      </c>
      <c r="E8" s="77">
        <f t="shared" si="0"/>
        <v>18</v>
      </c>
      <c r="F8" s="77">
        <f t="shared" si="0"/>
        <v>82</v>
      </c>
      <c r="G8" s="77">
        <f t="shared" si="0"/>
        <v>118</v>
      </c>
      <c r="H8" s="77">
        <f t="shared" si="0"/>
        <v>84</v>
      </c>
      <c r="I8" s="77">
        <f t="shared" si="0"/>
        <v>133</v>
      </c>
      <c r="J8" s="77">
        <f t="shared" si="0"/>
        <v>0</v>
      </c>
      <c r="K8" s="77">
        <f t="shared" si="0"/>
        <v>0</v>
      </c>
      <c r="L8" s="77">
        <f t="shared" si="0"/>
        <v>1</v>
      </c>
      <c r="M8" s="79">
        <f t="shared" si="0"/>
        <v>1</v>
      </c>
    </row>
    <row r="9" spans="1:13" s="5" customFormat="1" ht="12" x14ac:dyDescent="0.2">
      <c r="A9" s="17"/>
      <c r="B9" s="18"/>
      <c r="C9" s="19"/>
      <c r="D9" s="18"/>
      <c r="E9" s="18"/>
      <c r="F9" s="18"/>
      <c r="G9" s="18"/>
      <c r="H9" s="18"/>
      <c r="I9" s="18"/>
      <c r="J9" s="18"/>
      <c r="K9" s="18"/>
      <c r="L9" s="18"/>
      <c r="M9" s="38"/>
    </row>
    <row r="10" spans="1:13" s="2" customFormat="1" ht="12" x14ac:dyDescent="0.2">
      <c r="A10" s="20" t="s">
        <v>15</v>
      </c>
      <c r="B10" s="21"/>
      <c r="C10" s="22"/>
      <c r="D10" s="37"/>
      <c r="E10" s="18"/>
      <c r="F10" s="18"/>
      <c r="G10" s="18"/>
      <c r="H10" s="37"/>
      <c r="I10" s="37"/>
      <c r="J10" s="37"/>
      <c r="K10" s="37"/>
      <c r="L10" s="37"/>
      <c r="M10" s="39"/>
    </row>
    <row r="11" spans="1:13" s="2" customFormat="1" x14ac:dyDescent="0.2">
      <c r="A11" s="23" t="s">
        <v>16</v>
      </c>
      <c r="B11" s="18">
        <f>SUM(E11:G11)</f>
        <v>4</v>
      </c>
      <c r="C11" s="19">
        <f>(B11/$B$40)*1000</f>
        <v>0.25057946501284223</v>
      </c>
      <c r="D11" s="40">
        <v>1</v>
      </c>
      <c r="E11" s="40"/>
      <c r="F11" s="40">
        <v>1</v>
      </c>
      <c r="G11" s="40">
        <v>3</v>
      </c>
      <c r="H11" s="40">
        <v>3</v>
      </c>
      <c r="I11" s="53">
        <v>1</v>
      </c>
      <c r="J11" s="53"/>
      <c r="K11" s="53"/>
      <c r="L11" s="53"/>
      <c r="M11" s="51"/>
    </row>
    <row r="12" spans="1:13" s="2" customFormat="1" x14ac:dyDescent="0.2">
      <c r="A12" s="23" t="s">
        <v>17</v>
      </c>
      <c r="B12" s="18">
        <f>SUM(E12:G12)</f>
        <v>0</v>
      </c>
      <c r="C12" s="19">
        <f>(B12/$B$40)*1000</f>
        <v>0</v>
      </c>
      <c r="D12" s="41"/>
      <c r="E12" s="41"/>
      <c r="F12" s="41"/>
      <c r="G12" s="41"/>
      <c r="H12" s="41"/>
      <c r="I12" s="54"/>
      <c r="J12" s="54"/>
      <c r="K12" s="54"/>
      <c r="L12" s="54"/>
      <c r="M12" s="52"/>
    </row>
    <row r="13" spans="1:13" s="2" customFormat="1" x14ac:dyDescent="0.2">
      <c r="A13" s="23" t="s">
        <v>19</v>
      </c>
      <c r="B13" s="18">
        <f>SUM(E13:G13)</f>
        <v>8</v>
      </c>
      <c r="C13" s="19">
        <f>(B13/$B$40)*1000</f>
        <v>0.50115893002568446</v>
      </c>
      <c r="D13" s="41"/>
      <c r="E13" s="41">
        <v>1</v>
      </c>
      <c r="F13" s="41">
        <v>5</v>
      </c>
      <c r="G13" s="41">
        <v>2</v>
      </c>
      <c r="H13" s="41">
        <v>6</v>
      </c>
      <c r="I13" s="54">
        <v>2</v>
      </c>
      <c r="J13" s="54"/>
      <c r="K13" s="54"/>
      <c r="L13" s="54"/>
      <c r="M13" s="52"/>
    </row>
    <row r="14" spans="1:13" s="2" customFormat="1" x14ac:dyDescent="0.2">
      <c r="A14" s="23" t="s">
        <v>20</v>
      </c>
      <c r="B14" s="18">
        <f>SUM(E14:G14)</f>
        <v>3</v>
      </c>
      <c r="C14" s="19">
        <f>(B14/$B$40)*1000</f>
        <v>0.18793459875963164</v>
      </c>
      <c r="D14" s="41">
        <v>2</v>
      </c>
      <c r="E14" s="41"/>
      <c r="F14" s="41">
        <v>3</v>
      </c>
      <c r="G14" s="41"/>
      <c r="H14" s="41"/>
      <c r="I14" s="54">
        <v>3</v>
      </c>
      <c r="J14" s="54"/>
      <c r="K14" s="54"/>
      <c r="L14" s="54"/>
      <c r="M14" s="52"/>
    </row>
    <row r="15" spans="1:13" s="6" customFormat="1" ht="12" x14ac:dyDescent="0.2">
      <c r="A15" s="80" t="s">
        <v>21</v>
      </c>
      <c r="B15" s="83">
        <f>SUM(B11:B14)</f>
        <v>15</v>
      </c>
      <c r="C15" s="78">
        <f>(B15/B40)*1000</f>
        <v>0.93967299379815827</v>
      </c>
      <c r="D15" s="83">
        <f t="shared" ref="D15:M15" si="1">SUM(D11:D14)</f>
        <v>3</v>
      </c>
      <c r="E15" s="83">
        <f t="shared" si="1"/>
        <v>1</v>
      </c>
      <c r="F15" s="83">
        <f t="shared" si="1"/>
        <v>9</v>
      </c>
      <c r="G15" s="83">
        <f t="shared" si="1"/>
        <v>5</v>
      </c>
      <c r="H15" s="83">
        <f t="shared" si="1"/>
        <v>9</v>
      </c>
      <c r="I15" s="83">
        <f t="shared" si="1"/>
        <v>6</v>
      </c>
      <c r="J15" s="83">
        <f t="shared" si="1"/>
        <v>0</v>
      </c>
      <c r="K15" s="83">
        <f t="shared" si="1"/>
        <v>0</v>
      </c>
      <c r="L15" s="83">
        <f t="shared" si="1"/>
        <v>0</v>
      </c>
      <c r="M15" s="84">
        <f t="shared" si="1"/>
        <v>0</v>
      </c>
    </row>
    <row r="16" spans="1:13" s="6" customFormat="1" ht="12" x14ac:dyDescent="0.2">
      <c r="A16" s="24" t="s">
        <v>22</v>
      </c>
      <c r="B16" s="36"/>
      <c r="C16" s="25"/>
      <c r="D16" s="36"/>
      <c r="E16" s="36"/>
      <c r="F16" s="36"/>
      <c r="G16" s="36"/>
      <c r="H16" s="36"/>
      <c r="I16" s="36"/>
      <c r="J16" s="36"/>
      <c r="K16" s="36"/>
      <c r="L16" s="36"/>
      <c r="M16" s="42"/>
    </row>
    <row r="17" spans="1:13" s="2" customFormat="1" x14ac:dyDescent="0.2">
      <c r="A17" s="23" t="s">
        <v>23</v>
      </c>
      <c r="B17" s="18">
        <f>SUM(E17:G17)</f>
        <v>0</v>
      </c>
      <c r="C17" s="19">
        <f>(B17/$B$40)*1000</f>
        <v>0</v>
      </c>
      <c r="D17" s="41"/>
      <c r="E17" s="41"/>
      <c r="F17" s="41"/>
      <c r="G17" s="41"/>
      <c r="H17" s="41"/>
      <c r="I17" s="41"/>
      <c r="J17" s="41"/>
      <c r="K17" s="41"/>
      <c r="L17" s="41"/>
      <c r="M17" s="49"/>
    </row>
    <row r="18" spans="1:13" s="2" customFormat="1" x14ac:dyDescent="0.2">
      <c r="A18" s="23" t="s">
        <v>24</v>
      </c>
      <c r="B18" s="18">
        <f>SUM(E18:G18)</f>
        <v>9</v>
      </c>
      <c r="C18" s="19">
        <f>(B18/$B$40)*1000</f>
        <v>0.56380379627889488</v>
      </c>
      <c r="D18" s="41"/>
      <c r="E18" s="41">
        <v>1</v>
      </c>
      <c r="F18" s="41">
        <v>6</v>
      </c>
      <c r="G18" s="41">
        <v>2</v>
      </c>
      <c r="H18" s="41">
        <v>7</v>
      </c>
      <c r="I18" s="41">
        <v>2</v>
      </c>
      <c r="J18" s="41"/>
      <c r="K18" s="41"/>
      <c r="L18" s="41"/>
      <c r="M18" s="49"/>
    </row>
    <row r="19" spans="1:13" s="2" customFormat="1" x14ac:dyDescent="0.2">
      <c r="A19" s="23" t="s">
        <v>25</v>
      </c>
      <c r="B19" s="18">
        <f>SUM(E19:G19)</f>
        <v>18</v>
      </c>
      <c r="C19" s="19">
        <f>(B19/$B$40)*1000</f>
        <v>1.1276075925577898</v>
      </c>
      <c r="D19" s="41">
        <v>11</v>
      </c>
      <c r="E19" s="41"/>
      <c r="F19" s="41">
        <v>8</v>
      </c>
      <c r="G19" s="41">
        <v>10</v>
      </c>
      <c r="H19" s="41">
        <v>4</v>
      </c>
      <c r="I19" s="41">
        <v>14</v>
      </c>
      <c r="J19" s="41"/>
      <c r="K19" s="41"/>
      <c r="L19" s="41"/>
      <c r="M19" s="49"/>
    </row>
    <row r="20" spans="1:13" s="2" customFormat="1" x14ac:dyDescent="0.2">
      <c r="A20" s="23" t="s">
        <v>26</v>
      </c>
      <c r="B20" s="18">
        <f>SUM(E20:G20)</f>
        <v>1</v>
      </c>
      <c r="C20" s="19">
        <f>(B20/$B$40)*1000</f>
        <v>6.2644866253210557E-2</v>
      </c>
      <c r="D20" s="41"/>
      <c r="E20" s="41"/>
      <c r="F20" s="41">
        <v>1</v>
      </c>
      <c r="G20" s="41"/>
      <c r="H20" s="41">
        <v>1</v>
      </c>
      <c r="I20" s="41"/>
      <c r="J20" s="41"/>
      <c r="K20" s="41"/>
      <c r="L20" s="41"/>
      <c r="M20" s="49"/>
    </row>
    <row r="21" spans="1:13" s="2" customFormat="1" ht="12" x14ac:dyDescent="0.2">
      <c r="A21" s="80" t="s">
        <v>27</v>
      </c>
      <c r="B21" s="77">
        <f>SUM(B17:B20)</f>
        <v>28</v>
      </c>
      <c r="C21" s="78">
        <f>(B21/$B$40)*1000</f>
        <v>1.7540562550898953</v>
      </c>
      <c r="D21" s="83">
        <f>SUM(D17:D20)</f>
        <v>11</v>
      </c>
      <c r="E21" s="83">
        <f t="shared" ref="E21:M21" si="2">SUM(E17:E20)</f>
        <v>1</v>
      </c>
      <c r="F21" s="83">
        <f t="shared" si="2"/>
        <v>15</v>
      </c>
      <c r="G21" s="83">
        <f t="shared" si="2"/>
        <v>12</v>
      </c>
      <c r="H21" s="83">
        <f t="shared" si="2"/>
        <v>12</v>
      </c>
      <c r="I21" s="83">
        <f t="shared" si="2"/>
        <v>16</v>
      </c>
      <c r="J21" s="83">
        <f t="shared" si="2"/>
        <v>0</v>
      </c>
      <c r="K21" s="83">
        <f t="shared" si="2"/>
        <v>0</v>
      </c>
      <c r="L21" s="83">
        <f t="shared" si="2"/>
        <v>0</v>
      </c>
      <c r="M21" s="84">
        <f t="shared" si="2"/>
        <v>0</v>
      </c>
    </row>
    <row r="22" spans="1:13" s="2" customFormat="1" ht="12" x14ac:dyDescent="0.2">
      <c r="A22" s="20" t="s">
        <v>28</v>
      </c>
      <c r="B22" s="37"/>
      <c r="C22" s="22"/>
      <c r="D22" s="18"/>
      <c r="E22" s="18"/>
      <c r="F22" s="18"/>
      <c r="G22" s="18"/>
      <c r="H22" s="18"/>
      <c r="I22" s="37"/>
      <c r="J22" s="37"/>
      <c r="K22" s="37"/>
      <c r="L22" s="37"/>
      <c r="M22" s="39"/>
    </row>
    <row r="23" spans="1:13" s="2" customFormat="1" x14ac:dyDescent="0.2">
      <c r="A23" s="26" t="s">
        <v>29</v>
      </c>
      <c r="B23" s="18">
        <f>SUM(E23:G23)</f>
        <v>73</v>
      </c>
      <c r="C23" s="19">
        <f t="shared" ref="C23:C39" si="3">(B23/$B$40)*1000</f>
        <v>4.5730752364843701</v>
      </c>
      <c r="D23" s="40">
        <v>20</v>
      </c>
      <c r="E23" s="40">
        <v>3</v>
      </c>
      <c r="F23" s="40">
        <v>23</v>
      </c>
      <c r="G23" s="40">
        <v>47</v>
      </c>
      <c r="H23" s="40">
        <v>18</v>
      </c>
      <c r="I23" s="40">
        <v>54</v>
      </c>
      <c r="J23" s="40"/>
      <c r="K23" s="40"/>
      <c r="L23" s="40">
        <v>1</v>
      </c>
      <c r="M23" s="48"/>
    </row>
    <row r="24" spans="1:13" s="2" customFormat="1" x14ac:dyDescent="0.2">
      <c r="A24" s="26" t="s">
        <v>30</v>
      </c>
      <c r="B24" s="18">
        <f t="shared" ref="B24:B39" si="4">SUM(E24:G24)</f>
        <v>39</v>
      </c>
      <c r="C24" s="19">
        <f t="shared" si="3"/>
        <v>2.4431497838752114</v>
      </c>
      <c r="D24" s="41">
        <v>30</v>
      </c>
      <c r="E24" s="54">
        <v>8</v>
      </c>
      <c r="F24" s="54">
        <v>15</v>
      </c>
      <c r="G24" s="41">
        <v>16</v>
      </c>
      <c r="H24" s="41">
        <v>2</v>
      </c>
      <c r="I24" s="41">
        <v>37</v>
      </c>
      <c r="J24" s="41"/>
      <c r="K24" s="41"/>
      <c r="L24" s="41"/>
      <c r="M24" s="49"/>
    </row>
    <row r="25" spans="1:13" s="2" customFormat="1" x14ac:dyDescent="0.2">
      <c r="A25" s="26" t="s">
        <v>31</v>
      </c>
      <c r="B25" s="18">
        <f t="shared" si="4"/>
        <v>0</v>
      </c>
      <c r="C25" s="19">
        <f t="shared" si="3"/>
        <v>0</v>
      </c>
      <c r="D25" s="41"/>
      <c r="E25" s="54"/>
      <c r="F25" s="54"/>
      <c r="G25" s="41"/>
      <c r="H25" s="41"/>
      <c r="I25" s="41"/>
      <c r="J25" s="41"/>
      <c r="K25" s="41"/>
      <c r="L25" s="41"/>
      <c r="M25" s="49"/>
    </row>
    <row r="26" spans="1:13" s="2" customFormat="1" x14ac:dyDescent="0.2">
      <c r="A26" s="26" t="s">
        <v>32</v>
      </c>
      <c r="B26" s="18">
        <f t="shared" si="4"/>
        <v>0</v>
      </c>
      <c r="C26" s="19">
        <f t="shared" si="3"/>
        <v>0</v>
      </c>
      <c r="D26" s="41"/>
      <c r="E26" s="54"/>
      <c r="F26" s="54"/>
      <c r="G26" s="41"/>
      <c r="H26" s="41"/>
      <c r="I26" s="41"/>
      <c r="J26" s="41"/>
      <c r="K26" s="41"/>
      <c r="L26" s="41"/>
      <c r="M26" s="49"/>
    </row>
    <row r="27" spans="1:13" s="2" customFormat="1" x14ac:dyDescent="0.2">
      <c r="A27" s="26" t="s">
        <v>33</v>
      </c>
      <c r="B27" s="18">
        <f t="shared" si="4"/>
        <v>0</v>
      </c>
      <c r="C27" s="19">
        <f t="shared" si="3"/>
        <v>0</v>
      </c>
      <c r="D27" s="41"/>
      <c r="E27" s="54"/>
      <c r="F27" s="54"/>
      <c r="G27" s="41"/>
      <c r="H27" s="41"/>
      <c r="I27" s="41"/>
      <c r="J27" s="41"/>
      <c r="K27" s="41"/>
      <c r="L27" s="41"/>
      <c r="M27" s="49"/>
    </row>
    <row r="28" spans="1:13" s="2" customFormat="1" x14ac:dyDescent="0.2">
      <c r="A28" s="26" t="s">
        <v>34</v>
      </c>
      <c r="B28" s="18">
        <f t="shared" si="4"/>
        <v>0</v>
      </c>
      <c r="C28" s="19">
        <f t="shared" si="3"/>
        <v>0</v>
      </c>
      <c r="D28" s="41"/>
      <c r="E28" s="54"/>
      <c r="F28" s="54"/>
      <c r="G28" s="41"/>
      <c r="H28" s="41"/>
      <c r="I28" s="41"/>
      <c r="J28" s="41"/>
      <c r="K28" s="41"/>
      <c r="L28" s="41"/>
      <c r="M28" s="49"/>
    </row>
    <row r="29" spans="1:13" s="2" customFormat="1" x14ac:dyDescent="0.2">
      <c r="A29" s="26" t="s">
        <v>35</v>
      </c>
      <c r="B29" s="18">
        <f t="shared" si="4"/>
        <v>1</v>
      </c>
      <c r="C29" s="19">
        <f t="shared" si="3"/>
        <v>6.2644866253210557E-2</v>
      </c>
      <c r="D29" s="41"/>
      <c r="E29" s="54"/>
      <c r="F29" s="54">
        <v>1</v>
      </c>
      <c r="G29" s="41"/>
      <c r="H29" s="41">
        <v>1</v>
      </c>
      <c r="I29" s="41"/>
      <c r="J29" s="41"/>
      <c r="K29" s="41"/>
      <c r="L29" s="41"/>
      <c r="M29" s="49">
        <v>1</v>
      </c>
    </row>
    <row r="30" spans="1:13" s="2" customFormat="1" x14ac:dyDescent="0.2">
      <c r="A30" s="26" t="s">
        <v>36</v>
      </c>
      <c r="B30" s="18">
        <f t="shared" si="4"/>
        <v>0</v>
      </c>
      <c r="C30" s="19">
        <f t="shared" si="3"/>
        <v>0</v>
      </c>
      <c r="D30" s="41"/>
      <c r="E30" s="54"/>
      <c r="F30" s="54"/>
      <c r="G30" s="41"/>
      <c r="H30" s="41"/>
      <c r="I30" s="41"/>
      <c r="J30" s="41"/>
      <c r="K30" s="41"/>
      <c r="L30" s="41"/>
      <c r="M30" s="49"/>
    </row>
    <row r="31" spans="1:13" s="2" customFormat="1" x14ac:dyDescent="0.2">
      <c r="A31" s="26" t="s">
        <v>37</v>
      </c>
      <c r="B31" s="18">
        <f t="shared" si="4"/>
        <v>5</v>
      </c>
      <c r="C31" s="19">
        <f t="shared" si="3"/>
        <v>0.31322433126605276</v>
      </c>
      <c r="D31" s="41">
        <v>4</v>
      </c>
      <c r="E31" s="54"/>
      <c r="F31" s="54">
        <v>1</v>
      </c>
      <c r="G31" s="41">
        <v>4</v>
      </c>
      <c r="H31" s="41">
        <v>5</v>
      </c>
      <c r="I31" s="41"/>
      <c r="J31" s="41"/>
      <c r="K31" s="41"/>
      <c r="L31" s="41"/>
      <c r="M31" s="49"/>
    </row>
    <row r="32" spans="1:13" s="2" customFormat="1" x14ac:dyDescent="0.2">
      <c r="A32" s="26" t="s">
        <v>38</v>
      </c>
      <c r="B32" s="18">
        <f t="shared" si="4"/>
        <v>9</v>
      </c>
      <c r="C32" s="19">
        <f t="shared" si="3"/>
        <v>0.56380379627889488</v>
      </c>
      <c r="D32" s="41"/>
      <c r="E32" s="54"/>
      <c r="F32" s="54">
        <v>4</v>
      </c>
      <c r="G32" s="41">
        <v>5</v>
      </c>
      <c r="H32" s="41">
        <v>5</v>
      </c>
      <c r="I32" s="41">
        <v>4</v>
      </c>
      <c r="J32" s="41"/>
      <c r="K32" s="41"/>
      <c r="L32" s="41"/>
      <c r="M32" s="49"/>
    </row>
    <row r="33" spans="1:13" s="2" customFormat="1" x14ac:dyDescent="0.2">
      <c r="A33" s="23" t="s">
        <v>18</v>
      </c>
      <c r="B33" s="18">
        <f t="shared" si="4"/>
        <v>0</v>
      </c>
      <c r="C33" s="19">
        <f>(B33/$B$40)*1000</f>
        <v>0</v>
      </c>
      <c r="D33" s="41"/>
      <c r="E33" s="54"/>
      <c r="F33" s="54"/>
      <c r="G33" s="41"/>
      <c r="H33" s="41"/>
      <c r="I33" s="41"/>
      <c r="J33" s="41"/>
      <c r="K33" s="41"/>
      <c r="L33" s="41"/>
      <c r="M33" s="49"/>
    </row>
    <row r="34" spans="1:13" s="2" customFormat="1" x14ac:dyDescent="0.2">
      <c r="A34" s="26" t="s">
        <v>39</v>
      </c>
      <c r="B34" s="18">
        <f t="shared" si="4"/>
        <v>29</v>
      </c>
      <c r="C34" s="19">
        <f t="shared" si="3"/>
        <v>1.8167011213431059</v>
      </c>
      <c r="D34" s="41">
        <v>11</v>
      </c>
      <c r="E34" s="54">
        <v>2</v>
      </c>
      <c r="F34" s="54">
        <v>9</v>
      </c>
      <c r="G34" s="43">
        <v>18</v>
      </c>
      <c r="H34" s="41">
        <v>25</v>
      </c>
      <c r="I34" s="41">
        <v>4</v>
      </c>
      <c r="J34" s="41"/>
      <c r="K34" s="41"/>
      <c r="L34" s="41"/>
      <c r="M34" s="49"/>
    </row>
    <row r="35" spans="1:13" s="2" customFormat="1" x14ac:dyDescent="0.2">
      <c r="A35" s="26" t="s">
        <v>40</v>
      </c>
      <c r="B35" s="18">
        <f t="shared" si="4"/>
        <v>0</v>
      </c>
      <c r="C35" s="19">
        <f t="shared" si="3"/>
        <v>0</v>
      </c>
      <c r="D35" s="41"/>
      <c r="E35" s="54"/>
      <c r="F35" s="54"/>
      <c r="G35" s="43"/>
      <c r="H35" s="41"/>
      <c r="I35" s="41"/>
      <c r="J35" s="41"/>
      <c r="K35" s="41"/>
      <c r="L35" s="41"/>
      <c r="M35" s="49"/>
    </row>
    <row r="36" spans="1:13" s="2" customFormat="1" x14ac:dyDescent="0.2">
      <c r="A36" s="26" t="s">
        <v>41</v>
      </c>
      <c r="B36" s="18">
        <f t="shared" si="4"/>
        <v>5</v>
      </c>
      <c r="C36" s="19">
        <f t="shared" si="3"/>
        <v>0.31322433126605276</v>
      </c>
      <c r="D36" s="41">
        <v>2</v>
      </c>
      <c r="E36" s="54"/>
      <c r="F36" s="54">
        <v>3</v>
      </c>
      <c r="G36" s="43">
        <v>2</v>
      </c>
      <c r="H36" s="41">
        <v>4</v>
      </c>
      <c r="I36" s="41">
        <v>1</v>
      </c>
      <c r="J36" s="41"/>
      <c r="K36" s="41"/>
      <c r="L36" s="41"/>
      <c r="M36" s="49"/>
    </row>
    <row r="37" spans="1:13" s="2" customFormat="1" x14ac:dyDescent="0.2">
      <c r="A37" s="26" t="s">
        <v>42</v>
      </c>
      <c r="B37" s="18">
        <f t="shared" si="4"/>
        <v>4</v>
      </c>
      <c r="C37" s="19">
        <f t="shared" si="3"/>
        <v>0.25057946501284223</v>
      </c>
      <c r="D37" s="41"/>
      <c r="E37" s="54">
        <v>1</v>
      </c>
      <c r="F37" s="54">
        <v>1</v>
      </c>
      <c r="G37" s="43">
        <v>2</v>
      </c>
      <c r="H37" s="41">
        <v>1</v>
      </c>
      <c r="I37" s="41">
        <v>3</v>
      </c>
      <c r="J37" s="41"/>
      <c r="K37" s="41"/>
      <c r="L37" s="41"/>
      <c r="M37" s="49"/>
    </row>
    <row r="38" spans="1:13" s="2" customFormat="1" x14ac:dyDescent="0.2">
      <c r="A38" s="26" t="s">
        <v>43</v>
      </c>
      <c r="B38" s="18">
        <f t="shared" si="4"/>
        <v>4</v>
      </c>
      <c r="C38" s="19">
        <f t="shared" si="3"/>
        <v>0.25057946501284223</v>
      </c>
      <c r="D38" s="41">
        <v>3</v>
      </c>
      <c r="E38" s="54">
        <v>2</v>
      </c>
      <c r="F38" s="54"/>
      <c r="G38" s="43">
        <v>2</v>
      </c>
      <c r="H38" s="41">
        <v>2</v>
      </c>
      <c r="I38" s="41">
        <v>2</v>
      </c>
      <c r="J38" s="41"/>
      <c r="K38" s="41"/>
      <c r="L38" s="41"/>
      <c r="M38" s="49"/>
    </row>
    <row r="39" spans="1:13" s="2" customFormat="1" x14ac:dyDescent="0.2">
      <c r="A39" s="26" t="s">
        <v>44</v>
      </c>
      <c r="B39" s="18">
        <f t="shared" si="4"/>
        <v>6</v>
      </c>
      <c r="C39" s="19">
        <f t="shared" si="3"/>
        <v>0.37586919751926329</v>
      </c>
      <c r="D39" s="41"/>
      <c r="E39" s="54"/>
      <c r="F39" s="54">
        <v>1</v>
      </c>
      <c r="G39" s="41">
        <v>5</v>
      </c>
      <c r="H39" s="41"/>
      <c r="I39" s="41">
        <v>6</v>
      </c>
      <c r="J39" s="41"/>
      <c r="K39" s="41"/>
      <c r="L39" s="41"/>
      <c r="M39" s="50"/>
    </row>
    <row r="40" spans="1:13" s="3" customFormat="1" ht="12" x14ac:dyDescent="0.2">
      <c r="A40" s="27" t="s">
        <v>52</v>
      </c>
      <c r="B40" s="28">
        <f>SUM(E40:G40)</f>
        <v>15963</v>
      </c>
      <c r="C40" s="29"/>
      <c r="D40" s="28">
        <v>7835</v>
      </c>
      <c r="E40" s="28">
        <v>6822</v>
      </c>
      <c r="F40" s="28">
        <v>4550</v>
      </c>
      <c r="G40" s="28">
        <v>4591</v>
      </c>
      <c r="H40" s="28">
        <v>12542</v>
      </c>
      <c r="I40" s="28">
        <v>3075</v>
      </c>
      <c r="J40" s="28">
        <v>182</v>
      </c>
      <c r="K40" s="28">
        <v>164</v>
      </c>
      <c r="L40" s="28"/>
      <c r="M40" s="30">
        <v>1563</v>
      </c>
    </row>
    <row r="41" spans="1:13" ht="12.75" customHeight="1" x14ac:dyDescent="0.2">
      <c r="A41" s="85" t="s">
        <v>53</v>
      </c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7"/>
    </row>
    <row r="42" spans="1:13" ht="12.75" customHeight="1" x14ac:dyDescent="0.2">
      <c r="A42" s="88"/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90"/>
    </row>
    <row r="43" spans="1:13" ht="12.75" customHeight="1" x14ac:dyDescent="0.2">
      <c r="A43" s="91"/>
      <c r="B43" s="92"/>
      <c r="C43" s="92"/>
      <c r="D43" s="92"/>
      <c r="E43" s="92"/>
      <c r="F43" s="92"/>
      <c r="G43" s="92"/>
      <c r="H43" s="92"/>
      <c r="I43" s="92"/>
      <c r="J43" s="92"/>
      <c r="K43" s="92"/>
      <c r="L43" s="92"/>
      <c r="M43" s="93"/>
    </row>
  </sheetData>
  <mergeCells count="3">
    <mergeCell ref="A41:M43"/>
    <mergeCell ref="A1:M2"/>
    <mergeCell ref="A3:M4"/>
  </mergeCells>
  <phoneticPr fontId="5" type="noConversion"/>
  <conditionalFormatting sqref="D11:G14 I11:M14 I23:M39 D24:G39 D23 G23">
    <cfRule type="cellIs" dxfId="137" priority="6" stopIfTrue="1" operator="equal">
      <formula>0</formula>
    </cfRule>
  </conditionalFormatting>
  <conditionalFormatting sqref="H23:H39">
    <cfRule type="cellIs" dxfId="136" priority="5" stopIfTrue="1" operator="equal">
      <formula>0</formula>
    </cfRule>
  </conditionalFormatting>
  <conditionalFormatting sqref="D17:D20 F17:F20 H17:H20 J17:J20 L17:L20">
    <cfRule type="cellIs" dxfId="135" priority="4" stopIfTrue="1" operator="equal">
      <formula>0</formula>
    </cfRule>
  </conditionalFormatting>
  <conditionalFormatting sqref="E17:E20 G17:G20 I17:I20 K17:K20">
    <cfRule type="cellIs" dxfId="134" priority="3" stopIfTrue="1" operator="equal">
      <formula>0</formula>
    </cfRule>
  </conditionalFormatting>
  <conditionalFormatting sqref="E23:F23">
    <cfRule type="cellIs" dxfId="133" priority="2" stopIfTrue="1" operator="equal">
      <formula>0</formula>
    </cfRule>
  </conditionalFormatting>
  <conditionalFormatting sqref="M17:M20">
    <cfRule type="cellIs" dxfId="132" priority="1" stopIfTrue="1" operator="equal">
      <formula>0</formula>
    </cfRule>
  </conditionalFormatting>
  <printOptions gridLines="1"/>
  <pageMargins left="0.75" right="0.75" top="1" bottom="1" header="0.5" footer="0.5"/>
  <pageSetup scale="88" orientation="landscape" r:id="rId1"/>
  <headerFooter alignWithMargins="0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2">
    <pageSetUpPr fitToPage="1"/>
  </sheetPr>
  <dimension ref="A1:M43"/>
  <sheetViews>
    <sheetView workbookViewId="0">
      <selection activeCell="N1" sqref="N1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7" width="5.42578125" customWidth="1"/>
    <col min="8" max="8" width="6.42578125" bestFit="1" customWidth="1"/>
    <col min="9" max="9" width="5.42578125" customWidth="1"/>
    <col min="10" max="10" width="8.5703125" bestFit="1" customWidth="1"/>
    <col min="11" max="11" width="6" bestFit="1" customWidth="1"/>
    <col min="12" max="12" width="8.42578125" bestFit="1" customWidth="1"/>
    <col min="13" max="13" width="7.5703125" bestFit="1" customWidth="1"/>
  </cols>
  <sheetData>
    <row r="1" spans="1:13" ht="14.25" customHeight="1" x14ac:dyDescent="0.2">
      <c r="A1" s="94" t="s">
        <v>116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</row>
    <row r="2" spans="1:13" s="1" customFormat="1" ht="12.75" customHeight="1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</row>
    <row r="3" spans="1:13" s="4" customFormat="1" ht="15.75" customHeight="1" x14ac:dyDescent="0.2">
      <c r="A3" s="96" t="s">
        <v>47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8"/>
    </row>
    <row r="4" spans="1:13" s="4" customFormat="1" ht="15.75" customHeight="1" x14ac:dyDescent="0.2">
      <c r="A4" s="99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1"/>
    </row>
    <row r="5" spans="1:13" s="4" customFormat="1" ht="11.25" customHeight="1" x14ac:dyDescent="0.2">
      <c r="A5" s="8"/>
      <c r="B5" s="9"/>
      <c r="C5" s="9" t="s">
        <v>0</v>
      </c>
      <c r="D5" s="9"/>
      <c r="E5" s="9"/>
      <c r="F5" s="9"/>
      <c r="G5" s="9"/>
      <c r="H5" s="9"/>
      <c r="I5" s="9"/>
      <c r="J5" s="9" t="s">
        <v>1</v>
      </c>
      <c r="K5" s="9"/>
      <c r="L5" s="9"/>
      <c r="M5" s="10"/>
    </row>
    <row r="6" spans="1:13" s="4" customFormat="1" ht="11.25" customHeight="1" x14ac:dyDescent="0.2">
      <c r="A6" s="8"/>
      <c r="B6" s="9" t="s">
        <v>2</v>
      </c>
      <c r="C6" s="11" t="s">
        <v>49</v>
      </c>
      <c r="D6" s="9"/>
      <c r="E6" s="9" t="s">
        <v>3</v>
      </c>
      <c r="F6" s="9" t="s">
        <v>3</v>
      </c>
      <c r="G6" s="9" t="s">
        <v>3</v>
      </c>
      <c r="H6" s="9"/>
      <c r="I6" s="9"/>
      <c r="J6" s="9" t="s">
        <v>4</v>
      </c>
      <c r="K6" s="9" t="s">
        <v>5</v>
      </c>
      <c r="L6" s="9"/>
      <c r="M6" s="10"/>
    </row>
    <row r="7" spans="1:13" s="5" customFormat="1" ht="12" x14ac:dyDescent="0.2">
      <c r="A7" s="12"/>
      <c r="B7" s="13" t="s">
        <v>48</v>
      </c>
      <c r="C7" s="13" t="s">
        <v>6</v>
      </c>
      <c r="D7" s="14" t="s">
        <v>45</v>
      </c>
      <c r="E7" s="15" t="s">
        <v>51</v>
      </c>
      <c r="F7" s="14" t="s">
        <v>7</v>
      </c>
      <c r="G7" s="14" t="s">
        <v>8</v>
      </c>
      <c r="H7" s="14" t="s">
        <v>9</v>
      </c>
      <c r="I7" s="14" t="s">
        <v>10</v>
      </c>
      <c r="J7" s="14" t="s">
        <v>11</v>
      </c>
      <c r="K7" s="14" t="s">
        <v>12</v>
      </c>
      <c r="L7" s="14" t="s">
        <v>13</v>
      </c>
      <c r="M7" s="16" t="s">
        <v>14</v>
      </c>
    </row>
    <row r="8" spans="1:13" s="5" customFormat="1" ht="12" x14ac:dyDescent="0.2">
      <c r="A8" s="17" t="s">
        <v>46</v>
      </c>
      <c r="B8" s="77">
        <f>(SUM(B23:B39))+B15+B21</f>
        <v>57</v>
      </c>
      <c r="C8" s="78">
        <f>(B8/$B$40)*1000</f>
        <v>12.329656067488644</v>
      </c>
      <c r="D8" s="77">
        <f t="shared" ref="D8:M8" si="0">(SUM(D23:D39))+D15+D21</f>
        <v>8</v>
      </c>
      <c r="E8" s="77">
        <f t="shared" si="0"/>
        <v>6</v>
      </c>
      <c r="F8" s="77">
        <f t="shared" si="0"/>
        <v>16</v>
      </c>
      <c r="G8" s="77">
        <f t="shared" si="0"/>
        <v>35</v>
      </c>
      <c r="H8" s="77">
        <f t="shared" si="0"/>
        <v>51</v>
      </c>
      <c r="I8" s="77">
        <f t="shared" si="0"/>
        <v>1</v>
      </c>
      <c r="J8" s="77">
        <f t="shared" si="0"/>
        <v>0</v>
      </c>
      <c r="K8" s="77">
        <f t="shared" si="0"/>
        <v>0</v>
      </c>
      <c r="L8" s="77">
        <f t="shared" si="0"/>
        <v>5</v>
      </c>
      <c r="M8" s="79">
        <f t="shared" si="0"/>
        <v>2</v>
      </c>
    </row>
    <row r="9" spans="1:13" s="5" customFormat="1" ht="12" x14ac:dyDescent="0.2">
      <c r="A9" s="17"/>
      <c r="B9" s="18"/>
      <c r="C9" s="19"/>
      <c r="D9" s="18"/>
      <c r="E9" s="18"/>
      <c r="F9" s="18"/>
      <c r="G9" s="18"/>
      <c r="H9" s="18"/>
      <c r="I9" s="18"/>
      <c r="J9" s="18"/>
      <c r="K9" s="18"/>
      <c r="L9" s="18"/>
      <c r="M9" s="38"/>
    </row>
    <row r="10" spans="1:13" s="2" customFormat="1" ht="12" x14ac:dyDescent="0.2">
      <c r="A10" s="20" t="s">
        <v>15</v>
      </c>
      <c r="B10" s="21"/>
      <c r="C10" s="22"/>
      <c r="D10" s="37"/>
      <c r="E10" s="18"/>
      <c r="F10" s="18"/>
      <c r="G10" s="18"/>
      <c r="H10" s="37"/>
      <c r="I10" s="37"/>
      <c r="J10" s="37"/>
      <c r="K10" s="37"/>
      <c r="L10" s="37"/>
      <c r="M10" s="39"/>
    </row>
    <row r="11" spans="1:13" s="2" customFormat="1" x14ac:dyDescent="0.2">
      <c r="A11" s="23" t="s">
        <v>16</v>
      </c>
      <c r="B11" s="18">
        <f>SUM(E11:G11)</f>
        <v>0</v>
      </c>
      <c r="C11" s="19">
        <f>(B11/$B$40)*1000</f>
        <v>0</v>
      </c>
      <c r="D11" s="40"/>
      <c r="E11" s="40"/>
      <c r="F11" s="40"/>
      <c r="G11" s="40"/>
      <c r="H11" s="40"/>
      <c r="I11" s="53"/>
      <c r="J11" s="53"/>
      <c r="K11" s="53"/>
      <c r="L11" s="53"/>
      <c r="M11" s="51"/>
    </row>
    <row r="12" spans="1:13" s="2" customFormat="1" x14ac:dyDescent="0.2">
      <c r="A12" s="23" t="s">
        <v>17</v>
      </c>
      <c r="B12" s="18">
        <f>SUM(E12:G12)</f>
        <v>0</v>
      </c>
      <c r="C12" s="19">
        <f>(B12/$B$40)*1000</f>
        <v>0</v>
      </c>
      <c r="D12" s="41"/>
      <c r="E12" s="41"/>
      <c r="F12" s="41"/>
      <c r="G12" s="41"/>
      <c r="H12" s="41"/>
      <c r="I12" s="54"/>
      <c r="J12" s="54"/>
      <c r="K12" s="54"/>
      <c r="L12" s="54"/>
      <c r="M12" s="52"/>
    </row>
    <row r="13" spans="1:13" s="2" customFormat="1" x14ac:dyDescent="0.2">
      <c r="A13" s="23" t="s">
        <v>19</v>
      </c>
      <c r="B13" s="18">
        <f>SUM(E13:G13)</f>
        <v>1</v>
      </c>
      <c r="C13" s="19">
        <f>(B13/$B$40)*1000</f>
        <v>0.2163097555699762</v>
      </c>
      <c r="D13" s="41"/>
      <c r="E13" s="41"/>
      <c r="F13" s="41">
        <v>1</v>
      </c>
      <c r="G13" s="41"/>
      <c r="H13" s="41">
        <v>1</v>
      </c>
      <c r="I13" s="54"/>
      <c r="J13" s="54"/>
      <c r="K13" s="54"/>
      <c r="L13" s="54"/>
      <c r="M13" s="52"/>
    </row>
    <row r="14" spans="1:13" s="2" customFormat="1" x14ac:dyDescent="0.2">
      <c r="A14" s="23" t="s">
        <v>20</v>
      </c>
      <c r="B14" s="18">
        <f>SUM(E14:G14)</f>
        <v>0</v>
      </c>
      <c r="C14" s="19">
        <f>(B14/$B$40)*1000</f>
        <v>0</v>
      </c>
      <c r="D14" s="41"/>
      <c r="E14" s="41"/>
      <c r="F14" s="41"/>
      <c r="G14" s="41"/>
      <c r="H14" s="41"/>
      <c r="I14" s="54"/>
      <c r="J14" s="54"/>
      <c r="K14" s="54"/>
      <c r="L14" s="54"/>
      <c r="M14" s="52"/>
    </row>
    <row r="15" spans="1:13" s="6" customFormat="1" ht="12" x14ac:dyDescent="0.2">
      <c r="A15" s="80" t="s">
        <v>21</v>
      </c>
      <c r="B15" s="83">
        <f>SUM(B11:B14)</f>
        <v>1</v>
      </c>
      <c r="C15" s="78">
        <f>(B15/B40)*1000</f>
        <v>0.2163097555699762</v>
      </c>
      <c r="D15" s="83">
        <f t="shared" ref="D15:M15" si="1">SUM(D11:D14)</f>
        <v>0</v>
      </c>
      <c r="E15" s="83">
        <f t="shared" si="1"/>
        <v>0</v>
      </c>
      <c r="F15" s="83">
        <f t="shared" si="1"/>
        <v>1</v>
      </c>
      <c r="G15" s="83">
        <f t="shared" si="1"/>
        <v>0</v>
      </c>
      <c r="H15" s="83">
        <f t="shared" si="1"/>
        <v>1</v>
      </c>
      <c r="I15" s="83">
        <f t="shared" si="1"/>
        <v>0</v>
      </c>
      <c r="J15" s="83">
        <f t="shared" si="1"/>
        <v>0</v>
      </c>
      <c r="K15" s="83">
        <f t="shared" si="1"/>
        <v>0</v>
      </c>
      <c r="L15" s="83">
        <f t="shared" si="1"/>
        <v>0</v>
      </c>
      <c r="M15" s="84">
        <f t="shared" si="1"/>
        <v>0</v>
      </c>
    </row>
    <row r="16" spans="1:13" s="6" customFormat="1" ht="12" x14ac:dyDescent="0.2">
      <c r="A16" s="24" t="s">
        <v>22</v>
      </c>
      <c r="B16" s="36"/>
      <c r="C16" s="25"/>
      <c r="D16" s="36"/>
      <c r="E16" s="36"/>
      <c r="F16" s="36"/>
      <c r="G16" s="36"/>
      <c r="H16" s="36"/>
      <c r="I16" s="36"/>
      <c r="J16" s="36"/>
      <c r="K16" s="36"/>
      <c r="L16" s="36"/>
      <c r="M16" s="42"/>
    </row>
    <row r="17" spans="1:13" s="2" customFormat="1" x14ac:dyDescent="0.2">
      <c r="A17" s="23" t="s">
        <v>23</v>
      </c>
      <c r="B17" s="18">
        <f>SUM(E17:G17)</f>
        <v>0</v>
      </c>
      <c r="C17" s="19">
        <f>(B17/$B$40)*1000</f>
        <v>0</v>
      </c>
      <c r="D17" s="41"/>
      <c r="E17" s="41"/>
      <c r="F17" s="41"/>
      <c r="G17" s="41"/>
      <c r="H17" s="41"/>
      <c r="I17" s="41"/>
      <c r="J17" s="41"/>
      <c r="K17" s="41"/>
      <c r="L17" s="41"/>
      <c r="M17" s="49"/>
    </row>
    <row r="18" spans="1:13" s="2" customFormat="1" x14ac:dyDescent="0.2">
      <c r="A18" s="23" t="s">
        <v>24</v>
      </c>
      <c r="B18" s="18">
        <f>SUM(E18:G18)</f>
        <v>1</v>
      </c>
      <c r="C18" s="19">
        <f>(B18/$B$40)*1000</f>
        <v>0.2163097555699762</v>
      </c>
      <c r="D18" s="41"/>
      <c r="E18" s="41"/>
      <c r="F18" s="41"/>
      <c r="G18" s="41">
        <v>1</v>
      </c>
      <c r="H18" s="41">
        <v>1</v>
      </c>
      <c r="I18" s="41"/>
      <c r="J18" s="41"/>
      <c r="K18" s="41"/>
      <c r="L18" s="41"/>
      <c r="M18" s="49"/>
    </row>
    <row r="19" spans="1:13" s="2" customFormat="1" x14ac:dyDescent="0.2">
      <c r="A19" s="23" t="s">
        <v>25</v>
      </c>
      <c r="B19" s="18">
        <f>SUM(E19:G19)</f>
        <v>4</v>
      </c>
      <c r="C19" s="19">
        <f>(B19/$B$40)*1000</f>
        <v>0.86523902227990479</v>
      </c>
      <c r="D19" s="41">
        <v>2</v>
      </c>
      <c r="E19" s="41">
        <v>2</v>
      </c>
      <c r="F19" s="41">
        <v>1</v>
      </c>
      <c r="G19" s="41">
        <v>1</v>
      </c>
      <c r="H19" s="41">
        <v>3</v>
      </c>
      <c r="I19" s="41"/>
      <c r="J19" s="41"/>
      <c r="K19" s="41"/>
      <c r="L19" s="41">
        <v>1</v>
      </c>
      <c r="M19" s="49"/>
    </row>
    <row r="20" spans="1:13" s="2" customFormat="1" x14ac:dyDescent="0.2">
      <c r="A20" s="23" t="s">
        <v>26</v>
      </c>
      <c r="B20" s="18">
        <f>SUM(E20:G20)</f>
        <v>1</v>
      </c>
      <c r="C20" s="19">
        <f>(B20/$B$40)*1000</f>
        <v>0.2163097555699762</v>
      </c>
      <c r="D20" s="41"/>
      <c r="E20" s="41"/>
      <c r="F20" s="41"/>
      <c r="G20" s="41">
        <v>1</v>
      </c>
      <c r="H20" s="41">
        <v>1</v>
      </c>
      <c r="I20" s="41"/>
      <c r="J20" s="41"/>
      <c r="K20" s="41"/>
      <c r="L20" s="41"/>
      <c r="M20" s="49"/>
    </row>
    <row r="21" spans="1:13" s="2" customFormat="1" ht="12" x14ac:dyDescent="0.2">
      <c r="A21" s="80" t="s">
        <v>27</v>
      </c>
      <c r="B21" s="77">
        <f>SUM(B17:B20)</f>
        <v>6</v>
      </c>
      <c r="C21" s="78">
        <f>(B21/$B$40)*1000</f>
        <v>1.2978585334198571</v>
      </c>
      <c r="D21" s="83">
        <f>SUM(D17:D20)</f>
        <v>2</v>
      </c>
      <c r="E21" s="83">
        <f t="shared" ref="E21:M21" si="2">SUM(E17:E20)</f>
        <v>2</v>
      </c>
      <c r="F21" s="83">
        <f t="shared" si="2"/>
        <v>1</v>
      </c>
      <c r="G21" s="83">
        <f t="shared" si="2"/>
        <v>3</v>
      </c>
      <c r="H21" s="83">
        <f t="shared" si="2"/>
        <v>5</v>
      </c>
      <c r="I21" s="83">
        <f t="shared" si="2"/>
        <v>0</v>
      </c>
      <c r="J21" s="83">
        <f t="shared" si="2"/>
        <v>0</v>
      </c>
      <c r="K21" s="83">
        <f t="shared" si="2"/>
        <v>0</v>
      </c>
      <c r="L21" s="83">
        <f t="shared" si="2"/>
        <v>1</v>
      </c>
      <c r="M21" s="84">
        <f t="shared" si="2"/>
        <v>0</v>
      </c>
    </row>
    <row r="22" spans="1:13" s="2" customFormat="1" ht="12" x14ac:dyDescent="0.2">
      <c r="A22" s="20" t="s">
        <v>28</v>
      </c>
      <c r="B22" s="37"/>
      <c r="C22" s="22"/>
      <c r="D22" s="18"/>
      <c r="E22" s="18"/>
      <c r="F22" s="18"/>
      <c r="G22" s="18"/>
      <c r="H22" s="18"/>
      <c r="I22" s="37"/>
      <c r="J22" s="37"/>
      <c r="K22" s="37"/>
      <c r="L22" s="37"/>
      <c r="M22" s="39"/>
    </row>
    <row r="23" spans="1:13" s="2" customFormat="1" x14ac:dyDescent="0.2">
      <c r="A23" s="26" t="s">
        <v>29</v>
      </c>
      <c r="B23" s="18">
        <f>SUM(E23:G23)</f>
        <v>19</v>
      </c>
      <c r="C23" s="19">
        <f t="shared" ref="C23:C39" si="3">(B23/$B$40)*1000</f>
        <v>4.1098853558295483</v>
      </c>
      <c r="D23" s="40">
        <v>1</v>
      </c>
      <c r="E23" s="40"/>
      <c r="F23" s="40">
        <v>2</v>
      </c>
      <c r="G23" s="40">
        <v>17</v>
      </c>
      <c r="H23" s="40">
        <v>16</v>
      </c>
      <c r="I23" s="40">
        <v>1</v>
      </c>
      <c r="J23" s="40"/>
      <c r="K23" s="40"/>
      <c r="L23" s="40">
        <v>2</v>
      </c>
      <c r="M23" s="48"/>
    </row>
    <row r="24" spans="1:13" s="2" customFormat="1" x14ac:dyDescent="0.2">
      <c r="A24" s="26" t="s">
        <v>30</v>
      </c>
      <c r="B24" s="18">
        <f t="shared" ref="B24:B39" si="4">SUM(E24:G24)</f>
        <v>0</v>
      </c>
      <c r="C24" s="19">
        <f t="shared" si="3"/>
        <v>0</v>
      </c>
      <c r="D24" s="41"/>
      <c r="E24" s="54"/>
      <c r="F24" s="54"/>
      <c r="G24" s="41"/>
      <c r="H24" s="41"/>
      <c r="I24" s="41"/>
      <c r="J24" s="41"/>
      <c r="K24" s="41"/>
      <c r="L24" s="41"/>
      <c r="M24" s="49"/>
    </row>
    <row r="25" spans="1:13" s="2" customFormat="1" x14ac:dyDescent="0.2">
      <c r="A25" s="26" t="s">
        <v>31</v>
      </c>
      <c r="B25" s="18">
        <f t="shared" si="4"/>
        <v>7</v>
      </c>
      <c r="C25" s="19">
        <f t="shared" si="3"/>
        <v>1.5141682889898334</v>
      </c>
      <c r="D25" s="41"/>
      <c r="E25" s="54">
        <v>1</v>
      </c>
      <c r="F25" s="54">
        <v>3</v>
      </c>
      <c r="G25" s="41">
        <v>3</v>
      </c>
      <c r="H25" s="41">
        <v>7</v>
      </c>
      <c r="I25" s="41"/>
      <c r="J25" s="41"/>
      <c r="K25" s="41"/>
      <c r="L25" s="41"/>
      <c r="M25" s="49"/>
    </row>
    <row r="26" spans="1:13" s="2" customFormat="1" x14ac:dyDescent="0.2">
      <c r="A26" s="26" t="s">
        <v>32</v>
      </c>
      <c r="B26" s="18">
        <f t="shared" si="4"/>
        <v>0</v>
      </c>
      <c r="C26" s="19">
        <f t="shared" si="3"/>
        <v>0</v>
      </c>
      <c r="D26" s="41"/>
      <c r="E26" s="54"/>
      <c r="F26" s="54"/>
      <c r="G26" s="41"/>
      <c r="H26" s="41"/>
      <c r="I26" s="41"/>
      <c r="J26" s="41"/>
      <c r="K26" s="41"/>
      <c r="L26" s="41"/>
      <c r="M26" s="49"/>
    </row>
    <row r="27" spans="1:13" s="2" customFormat="1" x14ac:dyDescent="0.2">
      <c r="A27" s="26" t="s">
        <v>33</v>
      </c>
      <c r="B27" s="18">
        <f t="shared" si="4"/>
        <v>0</v>
      </c>
      <c r="C27" s="19">
        <f t="shared" si="3"/>
        <v>0</v>
      </c>
      <c r="D27" s="41"/>
      <c r="E27" s="54"/>
      <c r="F27" s="54"/>
      <c r="G27" s="41"/>
      <c r="H27" s="41"/>
      <c r="I27" s="41"/>
      <c r="J27" s="41"/>
      <c r="K27" s="41"/>
      <c r="L27" s="41"/>
      <c r="M27" s="49"/>
    </row>
    <row r="28" spans="1:13" s="2" customFormat="1" x14ac:dyDescent="0.2">
      <c r="A28" s="26" t="s">
        <v>34</v>
      </c>
      <c r="B28" s="18">
        <f t="shared" si="4"/>
        <v>0</v>
      </c>
      <c r="C28" s="19">
        <f t="shared" si="3"/>
        <v>0</v>
      </c>
      <c r="D28" s="41"/>
      <c r="E28" s="54"/>
      <c r="F28" s="54"/>
      <c r="G28" s="41"/>
      <c r="H28" s="41"/>
      <c r="I28" s="41"/>
      <c r="J28" s="41"/>
      <c r="K28" s="41"/>
      <c r="L28" s="41"/>
      <c r="M28" s="49"/>
    </row>
    <row r="29" spans="1:13" s="2" customFormat="1" x14ac:dyDescent="0.2">
      <c r="A29" s="26" t="s">
        <v>35</v>
      </c>
      <c r="B29" s="18">
        <f t="shared" si="4"/>
        <v>0</v>
      </c>
      <c r="C29" s="19">
        <f t="shared" si="3"/>
        <v>0</v>
      </c>
      <c r="D29" s="41"/>
      <c r="E29" s="54"/>
      <c r="F29" s="54"/>
      <c r="G29" s="41"/>
      <c r="H29" s="41"/>
      <c r="I29" s="41"/>
      <c r="J29" s="41"/>
      <c r="K29" s="41"/>
      <c r="L29" s="41"/>
      <c r="M29" s="49"/>
    </row>
    <row r="30" spans="1:13" s="2" customFormat="1" x14ac:dyDescent="0.2">
      <c r="A30" s="26" t="s">
        <v>36</v>
      </c>
      <c r="B30" s="18">
        <f t="shared" si="4"/>
        <v>0</v>
      </c>
      <c r="C30" s="19">
        <f t="shared" si="3"/>
        <v>0</v>
      </c>
      <c r="D30" s="41"/>
      <c r="E30" s="54"/>
      <c r="F30" s="54"/>
      <c r="G30" s="41"/>
      <c r="H30" s="41"/>
      <c r="I30" s="41"/>
      <c r="J30" s="41"/>
      <c r="K30" s="41"/>
      <c r="L30" s="41"/>
      <c r="M30" s="49"/>
    </row>
    <row r="31" spans="1:13" s="2" customFormat="1" x14ac:dyDescent="0.2">
      <c r="A31" s="26" t="s">
        <v>37</v>
      </c>
      <c r="B31" s="18">
        <f t="shared" si="4"/>
        <v>2</v>
      </c>
      <c r="C31" s="19">
        <f t="shared" si="3"/>
        <v>0.4326195111399524</v>
      </c>
      <c r="D31" s="41">
        <v>1</v>
      </c>
      <c r="E31" s="54"/>
      <c r="F31" s="54">
        <v>2</v>
      </c>
      <c r="G31" s="41"/>
      <c r="H31" s="41">
        <v>2</v>
      </c>
      <c r="I31" s="41"/>
      <c r="J31" s="41"/>
      <c r="K31" s="41"/>
      <c r="L31" s="41"/>
      <c r="M31" s="49"/>
    </row>
    <row r="32" spans="1:13" s="2" customFormat="1" x14ac:dyDescent="0.2">
      <c r="A32" s="26" t="s">
        <v>38</v>
      </c>
      <c r="B32" s="18">
        <f t="shared" si="4"/>
        <v>3</v>
      </c>
      <c r="C32" s="19">
        <f t="shared" si="3"/>
        <v>0.64892926670992856</v>
      </c>
      <c r="D32" s="41"/>
      <c r="E32" s="54"/>
      <c r="F32" s="54">
        <v>2</v>
      </c>
      <c r="G32" s="41">
        <v>1</v>
      </c>
      <c r="H32" s="41">
        <v>1</v>
      </c>
      <c r="I32" s="41"/>
      <c r="J32" s="41"/>
      <c r="K32" s="41"/>
      <c r="L32" s="41">
        <v>2</v>
      </c>
      <c r="M32" s="49">
        <v>2</v>
      </c>
    </row>
    <row r="33" spans="1:13" s="2" customFormat="1" x14ac:dyDescent="0.2">
      <c r="A33" s="23" t="s">
        <v>18</v>
      </c>
      <c r="B33" s="18">
        <f t="shared" si="4"/>
        <v>0</v>
      </c>
      <c r="C33" s="19">
        <f>(B33/$B$40)*1000</f>
        <v>0</v>
      </c>
      <c r="D33" s="41"/>
      <c r="E33" s="54"/>
      <c r="F33" s="54"/>
      <c r="G33" s="41"/>
      <c r="H33" s="41"/>
      <c r="I33" s="41"/>
      <c r="J33" s="41"/>
      <c r="K33" s="41"/>
      <c r="L33" s="41"/>
      <c r="M33" s="49"/>
    </row>
    <row r="34" spans="1:13" s="2" customFormat="1" x14ac:dyDescent="0.2">
      <c r="A34" s="26" t="s">
        <v>39</v>
      </c>
      <c r="B34" s="18">
        <f t="shared" si="4"/>
        <v>15</v>
      </c>
      <c r="C34" s="19">
        <f t="shared" si="3"/>
        <v>3.2446463335496429</v>
      </c>
      <c r="D34" s="41">
        <v>4</v>
      </c>
      <c r="E34" s="54">
        <v>3</v>
      </c>
      <c r="F34" s="54">
        <v>4</v>
      </c>
      <c r="G34" s="43">
        <v>8</v>
      </c>
      <c r="H34" s="41">
        <v>15</v>
      </c>
      <c r="I34" s="41"/>
      <c r="J34" s="41"/>
      <c r="K34" s="41"/>
      <c r="L34" s="41"/>
      <c r="M34" s="49"/>
    </row>
    <row r="35" spans="1:13" s="2" customFormat="1" x14ac:dyDescent="0.2">
      <c r="A35" s="26" t="s">
        <v>40</v>
      </c>
      <c r="B35" s="18">
        <f t="shared" si="4"/>
        <v>0</v>
      </c>
      <c r="C35" s="19">
        <f t="shared" si="3"/>
        <v>0</v>
      </c>
      <c r="D35" s="41"/>
      <c r="E35" s="54"/>
      <c r="F35" s="54"/>
      <c r="G35" s="43"/>
      <c r="H35" s="41"/>
      <c r="I35" s="41"/>
      <c r="J35" s="41"/>
      <c r="K35" s="41"/>
      <c r="L35" s="41"/>
      <c r="M35" s="49"/>
    </row>
    <row r="36" spans="1:13" s="2" customFormat="1" x14ac:dyDescent="0.2">
      <c r="A36" s="26" t="s">
        <v>41</v>
      </c>
      <c r="B36" s="18">
        <f t="shared" si="4"/>
        <v>0</v>
      </c>
      <c r="C36" s="19">
        <f t="shared" si="3"/>
        <v>0</v>
      </c>
      <c r="D36" s="41"/>
      <c r="E36" s="54"/>
      <c r="F36" s="54"/>
      <c r="G36" s="43"/>
      <c r="H36" s="41"/>
      <c r="I36" s="41"/>
      <c r="J36" s="41"/>
      <c r="K36" s="41"/>
      <c r="L36" s="41"/>
      <c r="M36" s="49"/>
    </row>
    <row r="37" spans="1:13" s="2" customFormat="1" x14ac:dyDescent="0.2">
      <c r="A37" s="26" t="s">
        <v>42</v>
      </c>
      <c r="B37" s="18">
        <f t="shared" si="4"/>
        <v>1</v>
      </c>
      <c r="C37" s="19">
        <f t="shared" si="3"/>
        <v>0.2163097555699762</v>
      </c>
      <c r="D37" s="41"/>
      <c r="E37" s="54"/>
      <c r="F37" s="54"/>
      <c r="G37" s="43">
        <v>1</v>
      </c>
      <c r="H37" s="41">
        <v>1</v>
      </c>
      <c r="I37" s="41"/>
      <c r="J37" s="41"/>
      <c r="K37" s="41"/>
      <c r="L37" s="41"/>
      <c r="M37" s="49"/>
    </row>
    <row r="38" spans="1:13" s="2" customFormat="1" x14ac:dyDescent="0.2">
      <c r="A38" s="26" t="s">
        <v>43</v>
      </c>
      <c r="B38" s="18">
        <f t="shared" si="4"/>
        <v>2</v>
      </c>
      <c r="C38" s="19">
        <f t="shared" si="3"/>
        <v>0.4326195111399524</v>
      </c>
      <c r="D38" s="41"/>
      <c r="E38" s="54"/>
      <c r="F38" s="54"/>
      <c r="G38" s="43">
        <v>2</v>
      </c>
      <c r="H38" s="41">
        <v>2</v>
      </c>
      <c r="I38" s="41"/>
      <c r="J38" s="41"/>
      <c r="K38" s="41"/>
      <c r="L38" s="41"/>
      <c r="M38" s="49"/>
    </row>
    <row r="39" spans="1:13" s="2" customFormat="1" x14ac:dyDescent="0.2">
      <c r="A39" s="26" t="s">
        <v>44</v>
      </c>
      <c r="B39" s="18">
        <f t="shared" si="4"/>
        <v>1</v>
      </c>
      <c r="C39" s="19">
        <f t="shared" si="3"/>
        <v>0.2163097555699762</v>
      </c>
      <c r="D39" s="41"/>
      <c r="E39" s="54"/>
      <c r="F39" s="54">
        <v>1</v>
      </c>
      <c r="G39" s="41"/>
      <c r="H39" s="41">
        <v>1</v>
      </c>
      <c r="I39" s="41"/>
      <c r="J39" s="41"/>
      <c r="K39" s="41"/>
      <c r="L39" s="41"/>
      <c r="M39" s="50"/>
    </row>
    <row r="40" spans="1:13" s="3" customFormat="1" ht="12" x14ac:dyDescent="0.2">
      <c r="A40" s="27" t="s">
        <v>52</v>
      </c>
      <c r="B40" s="28">
        <f>SUM(E40:G40)</f>
        <v>4623</v>
      </c>
      <c r="C40" s="29"/>
      <c r="D40" s="28">
        <v>2254</v>
      </c>
      <c r="E40" s="28">
        <v>1965</v>
      </c>
      <c r="F40" s="28">
        <v>1338</v>
      </c>
      <c r="G40" s="28">
        <v>1320</v>
      </c>
      <c r="H40" s="28">
        <v>4436</v>
      </c>
      <c r="I40" s="28">
        <v>102</v>
      </c>
      <c r="J40" s="28">
        <v>52</v>
      </c>
      <c r="K40" s="28">
        <v>33</v>
      </c>
      <c r="L40" s="28"/>
      <c r="M40" s="30">
        <v>480</v>
      </c>
    </row>
    <row r="41" spans="1:13" ht="12.75" customHeight="1" x14ac:dyDescent="0.2">
      <c r="A41" s="85" t="s">
        <v>53</v>
      </c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7"/>
    </row>
    <row r="42" spans="1:13" ht="12.75" customHeight="1" x14ac:dyDescent="0.2">
      <c r="A42" s="88"/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90"/>
    </row>
    <row r="43" spans="1:13" ht="12.75" customHeight="1" x14ac:dyDescent="0.2">
      <c r="A43" s="91"/>
      <c r="B43" s="92"/>
      <c r="C43" s="92"/>
      <c r="D43" s="92"/>
      <c r="E43" s="92"/>
      <c r="F43" s="92"/>
      <c r="G43" s="92"/>
      <c r="H43" s="92"/>
      <c r="I43" s="92"/>
      <c r="J43" s="92"/>
      <c r="K43" s="92"/>
      <c r="L43" s="92"/>
      <c r="M43" s="93"/>
    </row>
  </sheetData>
  <mergeCells count="3">
    <mergeCell ref="A41:M43"/>
    <mergeCell ref="A1:M2"/>
    <mergeCell ref="A3:M4"/>
  </mergeCells>
  <phoneticPr fontId="5" type="noConversion"/>
  <conditionalFormatting sqref="D11:G14 I11:M14 I23:M39 D24:G39 D23 G23">
    <cfRule type="cellIs" dxfId="131" priority="6" stopIfTrue="1" operator="equal">
      <formula>0</formula>
    </cfRule>
  </conditionalFormatting>
  <conditionalFormatting sqref="H23:H39">
    <cfRule type="cellIs" dxfId="130" priority="5" stopIfTrue="1" operator="equal">
      <formula>0</formula>
    </cfRule>
  </conditionalFormatting>
  <conditionalFormatting sqref="D17:D20 F17:F20 H17:H20 J17:J20 L17:L20">
    <cfRule type="cellIs" dxfId="129" priority="4" stopIfTrue="1" operator="equal">
      <formula>0</formula>
    </cfRule>
  </conditionalFormatting>
  <conditionalFormatting sqref="E17:E20 G17:G20 I17:I20 K17:K20">
    <cfRule type="cellIs" dxfId="128" priority="3" stopIfTrue="1" operator="equal">
      <formula>0</formula>
    </cfRule>
  </conditionalFormatting>
  <conditionalFormatting sqref="E23:F23">
    <cfRule type="cellIs" dxfId="127" priority="2" stopIfTrue="1" operator="equal">
      <formula>0</formula>
    </cfRule>
  </conditionalFormatting>
  <conditionalFormatting sqref="M17:M20">
    <cfRule type="cellIs" dxfId="126" priority="1" stopIfTrue="1" operator="equal">
      <formula>0</formula>
    </cfRule>
  </conditionalFormatting>
  <printOptions gridLines="1"/>
  <pageMargins left="0.75" right="0.75" top="1" bottom="1" header="0.5" footer="0.5"/>
  <pageSetup scale="88" orientation="landscape" r:id="rId1"/>
  <headerFooter alignWithMargins="0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3">
    <pageSetUpPr fitToPage="1"/>
  </sheetPr>
  <dimension ref="A1:M43"/>
  <sheetViews>
    <sheetView workbookViewId="0">
      <selection activeCell="N1" sqref="N1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6.85546875" bestFit="1" customWidth="1"/>
    <col min="5" max="7" width="6.42578125" bestFit="1" customWidth="1"/>
    <col min="8" max="8" width="7.42578125" bestFit="1" customWidth="1"/>
    <col min="9" max="9" width="6.42578125" bestFit="1" customWidth="1"/>
    <col min="10" max="10" width="8.5703125" bestFit="1" customWidth="1"/>
    <col min="11" max="11" width="6.5703125" bestFit="1" customWidth="1"/>
    <col min="12" max="12" width="8.42578125" bestFit="1" customWidth="1"/>
    <col min="13" max="13" width="7.5703125" bestFit="1" customWidth="1"/>
  </cols>
  <sheetData>
    <row r="1" spans="1:13" ht="14.25" customHeight="1" x14ac:dyDescent="0.2">
      <c r="A1" s="94" t="s">
        <v>117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</row>
    <row r="2" spans="1:13" s="1" customFormat="1" ht="12.75" customHeight="1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</row>
    <row r="3" spans="1:13" s="4" customFormat="1" ht="15.75" customHeight="1" x14ac:dyDescent="0.2">
      <c r="A3" s="96" t="s">
        <v>47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8"/>
    </row>
    <row r="4" spans="1:13" s="4" customFormat="1" ht="15.75" customHeight="1" x14ac:dyDescent="0.2">
      <c r="A4" s="99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1"/>
    </row>
    <row r="5" spans="1:13" s="4" customFormat="1" ht="11.25" customHeight="1" x14ac:dyDescent="0.2">
      <c r="A5" s="8"/>
      <c r="B5" s="9"/>
      <c r="C5" s="9" t="s">
        <v>0</v>
      </c>
      <c r="D5" s="9"/>
      <c r="E5" s="9"/>
      <c r="F5" s="9"/>
      <c r="G5" s="9"/>
      <c r="H5" s="9"/>
      <c r="I5" s="9"/>
      <c r="J5" s="9" t="s">
        <v>1</v>
      </c>
      <c r="K5" s="9"/>
      <c r="L5" s="9"/>
      <c r="M5" s="10"/>
    </row>
    <row r="6" spans="1:13" s="4" customFormat="1" ht="11.25" customHeight="1" x14ac:dyDescent="0.2">
      <c r="A6" s="8"/>
      <c r="B6" s="9" t="s">
        <v>2</v>
      </c>
      <c r="C6" s="11" t="s">
        <v>49</v>
      </c>
      <c r="D6" s="9"/>
      <c r="E6" s="9" t="s">
        <v>3</v>
      </c>
      <c r="F6" s="9" t="s">
        <v>3</v>
      </c>
      <c r="G6" s="9" t="s">
        <v>3</v>
      </c>
      <c r="H6" s="9"/>
      <c r="I6" s="9"/>
      <c r="J6" s="9" t="s">
        <v>4</v>
      </c>
      <c r="K6" s="9" t="s">
        <v>5</v>
      </c>
      <c r="L6" s="9"/>
      <c r="M6" s="10"/>
    </row>
    <row r="7" spans="1:13" s="5" customFormat="1" ht="12" x14ac:dyDescent="0.2">
      <c r="A7" s="12"/>
      <c r="B7" s="13" t="s">
        <v>48</v>
      </c>
      <c r="C7" s="13" t="s">
        <v>6</v>
      </c>
      <c r="D7" s="14" t="s">
        <v>45</v>
      </c>
      <c r="E7" s="15" t="s">
        <v>51</v>
      </c>
      <c r="F7" s="14" t="s">
        <v>7</v>
      </c>
      <c r="G7" s="14" t="s">
        <v>8</v>
      </c>
      <c r="H7" s="14" t="s">
        <v>9</v>
      </c>
      <c r="I7" s="14" t="s">
        <v>10</v>
      </c>
      <c r="J7" s="14" t="s">
        <v>11</v>
      </c>
      <c r="K7" s="14" t="s">
        <v>12</v>
      </c>
      <c r="L7" s="14" t="s">
        <v>13</v>
      </c>
      <c r="M7" s="16" t="s">
        <v>14</v>
      </c>
    </row>
    <row r="8" spans="1:13" s="5" customFormat="1" ht="12" x14ac:dyDescent="0.2">
      <c r="A8" s="17" t="s">
        <v>46</v>
      </c>
      <c r="B8" s="77">
        <f>(SUM(B23:B39))+B15+B21</f>
        <v>618</v>
      </c>
      <c r="C8" s="78">
        <f>(B8/$B$40)*1000</f>
        <v>5.7196801421590404</v>
      </c>
      <c r="D8" s="77">
        <f t="shared" ref="D8:M8" si="0">(SUM(D23:D39))+D15+D21</f>
        <v>179</v>
      </c>
      <c r="E8" s="77">
        <f t="shared" si="0"/>
        <v>37</v>
      </c>
      <c r="F8" s="77">
        <f t="shared" si="0"/>
        <v>162</v>
      </c>
      <c r="G8" s="77">
        <f t="shared" si="0"/>
        <v>419</v>
      </c>
      <c r="H8" s="77">
        <f t="shared" si="0"/>
        <v>300</v>
      </c>
      <c r="I8" s="77">
        <f t="shared" si="0"/>
        <v>291</v>
      </c>
      <c r="J8" s="77">
        <f t="shared" si="0"/>
        <v>0</v>
      </c>
      <c r="K8" s="77">
        <f t="shared" si="0"/>
        <v>9</v>
      </c>
      <c r="L8" s="77">
        <f t="shared" si="0"/>
        <v>18</v>
      </c>
      <c r="M8" s="79">
        <f t="shared" si="0"/>
        <v>3</v>
      </c>
    </row>
    <row r="9" spans="1:13" s="5" customFormat="1" ht="12" x14ac:dyDescent="0.2">
      <c r="A9" s="17"/>
      <c r="B9" s="18"/>
      <c r="C9" s="19"/>
      <c r="D9" s="18"/>
      <c r="E9" s="18"/>
      <c r="F9" s="18"/>
      <c r="G9" s="18"/>
      <c r="H9" s="18"/>
      <c r="I9" s="18"/>
      <c r="J9" s="18"/>
      <c r="K9" s="18"/>
      <c r="L9" s="18"/>
      <c r="M9" s="38"/>
    </row>
    <row r="10" spans="1:13" s="2" customFormat="1" ht="12" x14ac:dyDescent="0.2">
      <c r="A10" s="20" t="s">
        <v>15</v>
      </c>
      <c r="B10" s="21"/>
      <c r="C10" s="22"/>
      <c r="D10" s="37"/>
      <c r="E10" s="18"/>
      <c r="F10" s="18"/>
      <c r="G10" s="18"/>
      <c r="H10" s="37"/>
      <c r="I10" s="37"/>
      <c r="J10" s="37"/>
      <c r="K10" s="37"/>
      <c r="L10" s="37"/>
      <c r="M10" s="39"/>
    </row>
    <row r="11" spans="1:13" s="2" customFormat="1" x14ac:dyDescent="0.2">
      <c r="A11" s="23" t="s">
        <v>16</v>
      </c>
      <c r="B11" s="18">
        <f>SUM(E11:G11)</f>
        <v>40</v>
      </c>
      <c r="C11" s="19">
        <f>(B11/$B$40)*1000</f>
        <v>0.37020583444395083</v>
      </c>
      <c r="D11" s="40">
        <v>16</v>
      </c>
      <c r="E11" s="40">
        <v>5</v>
      </c>
      <c r="F11" s="40">
        <v>10</v>
      </c>
      <c r="G11" s="40">
        <v>25</v>
      </c>
      <c r="H11" s="40">
        <v>13</v>
      </c>
      <c r="I11" s="53">
        <v>25</v>
      </c>
      <c r="J11" s="53"/>
      <c r="K11" s="53"/>
      <c r="L11" s="53">
        <v>2</v>
      </c>
      <c r="M11" s="51">
        <v>1</v>
      </c>
    </row>
    <row r="12" spans="1:13" s="2" customFormat="1" x14ac:dyDescent="0.2">
      <c r="A12" s="23" t="s">
        <v>17</v>
      </c>
      <c r="B12" s="18">
        <f>SUM(E12:G12)</f>
        <v>0</v>
      </c>
      <c r="C12" s="19">
        <f>(B12/$B$40)*1000</f>
        <v>0</v>
      </c>
      <c r="D12" s="41"/>
      <c r="E12" s="41"/>
      <c r="F12" s="41"/>
      <c r="G12" s="41"/>
      <c r="H12" s="41"/>
      <c r="I12" s="54"/>
      <c r="J12" s="54"/>
      <c r="K12" s="54"/>
      <c r="L12" s="54"/>
      <c r="M12" s="52"/>
    </row>
    <row r="13" spans="1:13" s="2" customFormat="1" x14ac:dyDescent="0.2">
      <c r="A13" s="23" t="s">
        <v>19</v>
      </c>
      <c r="B13" s="18">
        <f>SUM(E13:G13)</f>
        <v>7</v>
      </c>
      <c r="C13" s="19">
        <f>(B13/$B$40)*1000</f>
        <v>6.4786021027691404E-2</v>
      </c>
      <c r="D13" s="41">
        <v>1</v>
      </c>
      <c r="E13" s="41">
        <v>2</v>
      </c>
      <c r="F13" s="41">
        <v>3</v>
      </c>
      <c r="G13" s="41">
        <v>2</v>
      </c>
      <c r="H13" s="41">
        <v>3</v>
      </c>
      <c r="I13" s="54">
        <v>2</v>
      </c>
      <c r="J13" s="54"/>
      <c r="K13" s="54">
        <v>1</v>
      </c>
      <c r="L13" s="54">
        <v>1</v>
      </c>
      <c r="M13" s="52"/>
    </row>
    <row r="14" spans="1:13" s="2" customFormat="1" x14ac:dyDescent="0.2">
      <c r="A14" s="23" t="s">
        <v>20</v>
      </c>
      <c r="B14" s="18">
        <f>SUM(E14:G14)</f>
        <v>8</v>
      </c>
      <c r="C14" s="19">
        <f>(B14/$B$40)*1000</f>
        <v>7.4041166888790172E-2</v>
      </c>
      <c r="D14" s="41"/>
      <c r="E14" s="41"/>
      <c r="F14" s="41">
        <v>3</v>
      </c>
      <c r="G14" s="41">
        <v>5</v>
      </c>
      <c r="H14" s="41"/>
      <c r="I14" s="54">
        <v>8</v>
      </c>
      <c r="J14" s="54"/>
      <c r="K14" s="54"/>
      <c r="L14" s="54"/>
      <c r="M14" s="52"/>
    </row>
    <row r="15" spans="1:13" s="6" customFormat="1" ht="12" x14ac:dyDescent="0.2">
      <c r="A15" s="80" t="s">
        <v>21</v>
      </c>
      <c r="B15" s="83">
        <f>SUM(B11:B14)</f>
        <v>55</v>
      </c>
      <c r="C15" s="78">
        <f>(B15/B40)*1000</f>
        <v>0.50903302236043235</v>
      </c>
      <c r="D15" s="83">
        <f t="shared" ref="D15:M15" si="1">SUM(D11:D14)</f>
        <v>17</v>
      </c>
      <c r="E15" s="83">
        <f t="shared" si="1"/>
        <v>7</v>
      </c>
      <c r="F15" s="83">
        <f t="shared" si="1"/>
        <v>16</v>
      </c>
      <c r="G15" s="83">
        <f t="shared" si="1"/>
        <v>32</v>
      </c>
      <c r="H15" s="83">
        <f t="shared" si="1"/>
        <v>16</v>
      </c>
      <c r="I15" s="83">
        <f t="shared" si="1"/>
        <v>35</v>
      </c>
      <c r="J15" s="83">
        <f t="shared" si="1"/>
        <v>0</v>
      </c>
      <c r="K15" s="83">
        <f t="shared" si="1"/>
        <v>1</v>
      </c>
      <c r="L15" s="83">
        <f t="shared" si="1"/>
        <v>3</v>
      </c>
      <c r="M15" s="84">
        <f t="shared" si="1"/>
        <v>1</v>
      </c>
    </row>
    <row r="16" spans="1:13" s="6" customFormat="1" ht="12" x14ac:dyDescent="0.2">
      <c r="A16" s="24" t="s">
        <v>22</v>
      </c>
      <c r="B16" s="36"/>
      <c r="C16" s="25"/>
      <c r="D16" s="36"/>
      <c r="E16" s="36"/>
      <c r="F16" s="36"/>
      <c r="G16" s="36"/>
      <c r="H16" s="36"/>
      <c r="I16" s="36"/>
      <c r="J16" s="36"/>
      <c r="K16" s="36"/>
      <c r="L16" s="36"/>
      <c r="M16" s="42"/>
    </row>
    <row r="17" spans="1:13" s="2" customFormat="1" x14ac:dyDescent="0.2">
      <c r="A17" s="23" t="s">
        <v>23</v>
      </c>
      <c r="B17" s="18">
        <f>SUM(E17:G17)</f>
        <v>2</v>
      </c>
      <c r="C17" s="19">
        <f>(B17/$B$40)*1000</f>
        <v>1.8510291722197543E-2</v>
      </c>
      <c r="D17" s="41"/>
      <c r="E17" s="41">
        <v>1</v>
      </c>
      <c r="F17" s="41"/>
      <c r="G17" s="41">
        <v>1</v>
      </c>
      <c r="H17" s="41">
        <v>1</v>
      </c>
      <c r="I17" s="41">
        <v>1</v>
      </c>
      <c r="J17" s="41"/>
      <c r="K17" s="41"/>
      <c r="L17" s="41"/>
      <c r="M17" s="49"/>
    </row>
    <row r="18" spans="1:13" s="2" customFormat="1" x14ac:dyDescent="0.2">
      <c r="A18" s="23" t="s">
        <v>24</v>
      </c>
      <c r="B18" s="18">
        <f>SUM(E18:G18)</f>
        <v>17</v>
      </c>
      <c r="C18" s="19">
        <f>(B18/$B$40)*1000</f>
        <v>0.15733747963867911</v>
      </c>
      <c r="D18" s="41">
        <v>3</v>
      </c>
      <c r="E18" s="41"/>
      <c r="F18" s="41">
        <v>2</v>
      </c>
      <c r="G18" s="41">
        <v>15</v>
      </c>
      <c r="H18" s="41">
        <v>8</v>
      </c>
      <c r="I18" s="41">
        <v>9</v>
      </c>
      <c r="J18" s="41"/>
      <c r="K18" s="41"/>
      <c r="L18" s="41"/>
      <c r="M18" s="49"/>
    </row>
    <row r="19" spans="1:13" s="2" customFormat="1" x14ac:dyDescent="0.2">
      <c r="A19" s="23" t="s">
        <v>25</v>
      </c>
      <c r="B19" s="18">
        <f>SUM(E19:G19)</f>
        <v>150</v>
      </c>
      <c r="C19" s="19">
        <f>(B19/$B$40)*1000</f>
        <v>1.3882718791648156</v>
      </c>
      <c r="D19" s="41">
        <v>68</v>
      </c>
      <c r="E19" s="41">
        <v>2</v>
      </c>
      <c r="F19" s="41">
        <v>29</v>
      </c>
      <c r="G19" s="41">
        <v>119</v>
      </c>
      <c r="H19" s="41">
        <v>62</v>
      </c>
      <c r="I19" s="41">
        <v>76</v>
      </c>
      <c r="J19" s="41"/>
      <c r="K19" s="41">
        <v>7</v>
      </c>
      <c r="L19" s="41">
        <v>5</v>
      </c>
      <c r="M19" s="49"/>
    </row>
    <row r="20" spans="1:13" s="2" customFormat="1" x14ac:dyDescent="0.2">
      <c r="A20" s="23" t="s">
        <v>26</v>
      </c>
      <c r="B20" s="18">
        <f>SUM(E20:G20)</f>
        <v>19</v>
      </c>
      <c r="C20" s="19">
        <f>(B20/$B$40)*1000</f>
        <v>0.17584777136087665</v>
      </c>
      <c r="D20" s="41">
        <v>3</v>
      </c>
      <c r="E20" s="41">
        <v>2</v>
      </c>
      <c r="F20" s="41">
        <v>6</v>
      </c>
      <c r="G20" s="41">
        <v>11</v>
      </c>
      <c r="H20" s="41">
        <v>2</v>
      </c>
      <c r="I20" s="41">
        <v>17</v>
      </c>
      <c r="J20" s="41"/>
      <c r="K20" s="41"/>
      <c r="L20" s="41"/>
      <c r="M20" s="49"/>
    </row>
    <row r="21" spans="1:13" s="2" customFormat="1" ht="12" x14ac:dyDescent="0.2">
      <c r="A21" s="80" t="s">
        <v>27</v>
      </c>
      <c r="B21" s="77">
        <f>SUM(B17:B20)</f>
        <v>188</v>
      </c>
      <c r="C21" s="78">
        <f>(B21/$B$40)*1000</f>
        <v>1.7399674218865688</v>
      </c>
      <c r="D21" s="83">
        <f>SUM(D17:D20)</f>
        <v>74</v>
      </c>
      <c r="E21" s="83">
        <f t="shared" ref="E21:M21" si="2">SUM(E17:E20)</f>
        <v>5</v>
      </c>
      <c r="F21" s="83">
        <f t="shared" si="2"/>
        <v>37</v>
      </c>
      <c r="G21" s="83">
        <f t="shared" si="2"/>
        <v>146</v>
      </c>
      <c r="H21" s="83">
        <f t="shared" si="2"/>
        <v>73</v>
      </c>
      <c r="I21" s="83">
        <f t="shared" si="2"/>
        <v>103</v>
      </c>
      <c r="J21" s="83">
        <f t="shared" si="2"/>
        <v>0</v>
      </c>
      <c r="K21" s="83">
        <f t="shared" si="2"/>
        <v>7</v>
      </c>
      <c r="L21" s="83">
        <f t="shared" si="2"/>
        <v>5</v>
      </c>
      <c r="M21" s="84">
        <f t="shared" si="2"/>
        <v>0</v>
      </c>
    </row>
    <row r="22" spans="1:13" s="2" customFormat="1" ht="12" x14ac:dyDescent="0.2">
      <c r="A22" s="20" t="s">
        <v>28</v>
      </c>
      <c r="B22" s="37"/>
      <c r="C22" s="22"/>
      <c r="D22" s="18"/>
      <c r="E22" s="18"/>
      <c r="F22" s="18"/>
      <c r="G22" s="18"/>
      <c r="H22" s="18"/>
      <c r="I22" s="37"/>
      <c r="J22" s="37"/>
      <c r="K22" s="37"/>
      <c r="L22" s="37"/>
      <c r="M22" s="39"/>
    </row>
    <row r="23" spans="1:13" s="2" customFormat="1" x14ac:dyDescent="0.2">
      <c r="A23" s="26" t="s">
        <v>29</v>
      </c>
      <c r="B23" s="18">
        <f>SUM(E23:G23)</f>
        <v>85</v>
      </c>
      <c r="C23" s="19">
        <f t="shared" ref="C23:C39" si="3">(B23/$B$40)*1000</f>
        <v>0.78668739819339562</v>
      </c>
      <c r="D23" s="40">
        <v>16</v>
      </c>
      <c r="E23" s="40">
        <v>6</v>
      </c>
      <c r="F23" s="40">
        <v>32</v>
      </c>
      <c r="G23" s="40">
        <v>47</v>
      </c>
      <c r="H23" s="40">
        <v>48</v>
      </c>
      <c r="I23" s="40">
        <v>35</v>
      </c>
      <c r="J23" s="40"/>
      <c r="K23" s="40"/>
      <c r="L23" s="40">
        <v>2</v>
      </c>
      <c r="M23" s="48">
        <v>1</v>
      </c>
    </row>
    <row r="24" spans="1:13" s="2" customFormat="1" x14ac:dyDescent="0.2">
      <c r="A24" s="26" t="s">
        <v>30</v>
      </c>
      <c r="B24" s="18">
        <f t="shared" ref="B24:B39" si="4">SUM(E24:G24)</f>
        <v>24</v>
      </c>
      <c r="C24" s="19">
        <f t="shared" si="3"/>
        <v>0.22212350066637049</v>
      </c>
      <c r="D24" s="41">
        <v>6</v>
      </c>
      <c r="E24" s="54"/>
      <c r="F24" s="54">
        <v>6</v>
      </c>
      <c r="G24" s="41">
        <v>18</v>
      </c>
      <c r="H24" s="41">
        <v>10</v>
      </c>
      <c r="I24" s="41">
        <v>14</v>
      </c>
      <c r="J24" s="41"/>
      <c r="K24" s="41"/>
      <c r="L24" s="41"/>
      <c r="M24" s="49"/>
    </row>
    <row r="25" spans="1:13" s="2" customFormat="1" x14ac:dyDescent="0.2">
      <c r="A25" s="26" t="s">
        <v>31</v>
      </c>
      <c r="B25" s="18">
        <f t="shared" si="4"/>
        <v>1</v>
      </c>
      <c r="C25" s="19">
        <f t="shared" si="3"/>
        <v>9.2551458610987715E-3</v>
      </c>
      <c r="D25" s="41"/>
      <c r="E25" s="54"/>
      <c r="F25" s="54"/>
      <c r="G25" s="41">
        <v>1</v>
      </c>
      <c r="H25" s="41">
        <v>1</v>
      </c>
      <c r="I25" s="41"/>
      <c r="J25" s="41"/>
      <c r="K25" s="41"/>
      <c r="L25" s="41"/>
      <c r="M25" s="49"/>
    </row>
    <row r="26" spans="1:13" s="2" customFormat="1" x14ac:dyDescent="0.2">
      <c r="A26" s="26" t="s">
        <v>32</v>
      </c>
      <c r="B26" s="18">
        <f t="shared" si="4"/>
        <v>1</v>
      </c>
      <c r="C26" s="19">
        <f t="shared" si="3"/>
        <v>9.2551458610987715E-3</v>
      </c>
      <c r="D26" s="41">
        <v>1</v>
      </c>
      <c r="E26" s="54"/>
      <c r="F26" s="54"/>
      <c r="G26" s="41">
        <v>1</v>
      </c>
      <c r="H26" s="41"/>
      <c r="I26" s="41">
        <v>1</v>
      </c>
      <c r="J26" s="41"/>
      <c r="K26" s="41"/>
      <c r="L26" s="41"/>
      <c r="M26" s="49"/>
    </row>
    <row r="27" spans="1:13" s="2" customFormat="1" x14ac:dyDescent="0.2">
      <c r="A27" s="26" t="s">
        <v>33</v>
      </c>
      <c r="B27" s="18">
        <f t="shared" si="4"/>
        <v>0</v>
      </c>
      <c r="C27" s="19">
        <f t="shared" si="3"/>
        <v>0</v>
      </c>
      <c r="D27" s="41"/>
      <c r="E27" s="54"/>
      <c r="F27" s="54"/>
      <c r="G27" s="41"/>
      <c r="H27" s="41"/>
      <c r="I27" s="41"/>
      <c r="J27" s="41"/>
      <c r="K27" s="41"/>
      <c r="L27" s="41"/>
      <c r="M27" s="49"/>
    </row>
    <row r="28" spans="1:13" s="2" customFormat="1" x14ac:dyDescent="0.2">
      <c r="A28" s="26" t="s">
        <v>34</v>
      </c>
      <c r="B28" s="18">
        <f t="shared" si="4"/>
        <v>2</v>
      </c>
      <c r="C28" s="19">
        <f t="shared" si="3"/>
        <v>1.8510291722197543E-2</v>
      </c>
      <c r="D28" s="41"/>
      <c r="E28" s="54"/>
      <c r="F28" s="54"/>
      <c r="G28" s="41">
        <v>2</v>
      </c>
      <c r="H28" s="41"/>
      <c r="I28" s="41">
        <v>2</v>
      </c>
      <c r="J28" s="41"/>
      <c r="K28" s="41"/>
      <c r="L28" s="41"/>
      <c r="M28" s="49"/>
    </row>
    <row r="29" spans="1:13" s="2" customFormat="1" x14ac:dyDescent="0.2">
      <c r="A29" s="26" t="s">
        <v>35</v>
      </c>
      <c r="B29" s="18">
        <f t="shared" si="4"/>
        <v>2</v>
      </c>
      <c r="C29" s="19">
        <f t="shared" si="3"/>
        <v>1.8510291722197543E-2</v>
      </c>
      <c r="D29" s="41"/>
      <c r="E29" s="54"/>
      <c r="F29" s="54"/>
      <c r="G29" s="41">
        <v>2</v>
      </c>
      <c r="H29" s="41">
        <v>1</v>
      </c>
      <c r="I29" s="41">
        <v>1</v>
      </c>
      <c r="J29" s="41"/>
      <c r="K29" s="41"/>
      <c r="L29" s="41"/>
      <c r="M29" s="49"/>
    </row>
    <row r="30" spans="1:13" s="2" customFormat="1" x14ac:dyDescent="0.2">
      <c r="A30" s="26" t="s">
        <v>36</v>
      </c>
      <c r="B30" s="18">
        <f t="shared" si="4"/>
        <v>0</v>
      </c>
      <c r="C30" s="19">
        <f t="shared" si="3"/>
        <v>0</v>
      </c>
      <c r="D30" s="41"/>
      <c r="E30" s="54"/>
      <c r="F30" s="54"/>
      <c r="G30" s="41"/>
      <c r="H30" s="41"/>
      <c r="I30" s="41"/>
      <c r="J30" s="41"/>
      <c r="K30" s="41"/>
      <c r="L30" s="41"/>
      <c r="M30" s="49"/>
    </row>
    <row r="31" spans="1:13" s="2" customFormat="1" x14ac:dyDescent="0.2">
      <c r="A31" s="26" t="s">
        <v>37</v>
      </c>
      <c r="B31" s="18">
        <f t="shared" si="4"/>
        <v>1</v>
      </c>
      <c r="C31" s="19">
        <f t="shared" si="3"/>
        <v>9.2551458610987715E-3</v>
      </c>
      <c r="D31" s="41"/>
      <c r="E31" s="54"/>
      <c r="F31" s="54"/>
      <c r="G31" s="41">
        <v>1</v>
      </c>
      <c r="H31" s="41">
        <v>1</v>
      </c>
      <c r="I31" s="41"/>
      <c r="J31" s="41"/>
      <c r="K31" s="41"/>
      <c r="L31" s="41"/>
      <c r="M31" s="49">
        <v>1</v>
      </c>
    </row>
    <row r="32" spans="1:13" s="2" customFormat="1" x14ac:dyDescent="0.2">
      <c r="A32" s="26" t="s">
        <v>38</v>
      </c>
      <c r="B32" s="18">
        <f t="shared" si="4"/>
        <v>102</v>
      </c>
      <c r="C32" s="19">
        <f t="shared" si="3"/>
        <v>0.94402487783207467</v>
      </c>
      <c r="D32" s="41">
        <v>23</v>
      </c>
      <c r="E32" s="54">
        <v>2</v>
      </c>
      <c r="F32" s="54">
        <v>17</v>
      </c>
      <c r="G32" s="41">
        <v>83</v>
      </c>
      <c r="H32" s="41">
        <v>71</v>
      </c>
      <c r="I32" s="41">
        <v>26</v>
      </c>
      <c r="J32" s="41"/>
      <c r="K32" s="41">
        <v>1</v>
      </c>
      <c r="L32" s="41">
        <v>4</v>
      </c>
      <c r="M32" s="49"/>
    </row>
    <row r="33" spans="1:13" s="2" customFormat="1" x14ac:dyDescent="0.2">
      <c r="A33" s="23" t="s">
        <v>18</v>
      </c>
      <c r="B33" s="18">
        <f t="shared" si="4"/>
        <v>0</v>
      </c>
      <c r="C33" s="19">
        <f>(B33/$B$40)*1000</f>
        <v>0</v>
      </c>
      <c r="D33" s="41"/>
      <c r="E33" s="54"/>
      <c r="F33" s="54"/>
      <c r="G33" s="41"/>
      <c r="H33" s="41"/>
      <c r="I33" s="41"/>
      <c r="J33" s="41"/>
      <c r="K33" s="41"/>
      <c r="L33" s="41"/>
      <c r="M33" s="49"/>
    </row>
    <row r="34" spans="1:13" s="2" customFormat="1" x14ac:dyDescent="0.2">
      <c r="A34" s="26" t="s">
        <v>39</v>
      </c>
      <c r="B34" s="18">
        <f t="shared" si="4"/>
        <v>120</v>
      </c>
      <c r="C34" s="19">
        <f t="shared" si="3"/>
        <v>1.1106175033318524</v>
      </c>
      <c r="D34" s="41">
        <v>38</v>
      </c>
      <c r="E34" s="54">
        <v>14</v>
      </c>
      <c r="F34" s="54">
        <v>42</v>
      </c>
      <c r="G34" s="43">
        <v>64</v>
      </c>
      <c r="H34" s="41">
        <v>60</v>
      </c>
      <c r="I34" s="41">
        <v>56</v>
      </c>
      <c r="J34" s="41"/>
      <c r="K34" s="41"/>
      <c r="L34" s="41">
        <v>4</v>
      </c>
      <c r="M34" s="49"/>
    </row>
    <row r="35" spans="1:13" s="2" customFormat="1" x14ac:dyDescent="0.2">
      <c r="A35" s="26" t="s">
        <v>40</v>
      </c>
      <c r="B35" s="18">
        <f t="shared" si="4"/>
        <v>0</v>
      </c>
      <c r="C35" s="19">
        <f t="shared" si="3"/>
        <v>0</v>
      </c>
      <c r="D35" s="41"/>
      <c r="E35" s="54"/>
      <c r="F35" s="54"/>
      <c r="G35" s="43"/>
      <c r="H35" s="41"/>
      <c r="I35" s="41"/>
      <c r="J35" s="41"/>
      <c r="K35" s="41"/>
      <c r="L35" s="41"/>
      <c r="M35" s="49"/>
    </row>
    <row r="36" spans="1:13" s="2" customFormat="1" x14ac:dyDescent="0.2">
      <c r="A36" s="26" t="s">
        <v>41</v>
      </c>
      <c r="B36" s="18">
        <f t="shared" si="4"/>
        <v>3</v>
      </c>
      <c r="C36" s="19">
        <f t="shared" si="3"/>
        <v>2.7765437583296311E-2</v>
      </c>
      <c r="D36" s="41"/>
      <c r="E36" s="54"/>
      <c r="F36" s="54">
        <v>1</v>
      </c>
      <c r="G36" s="43">
        <v>2</v>
      </c>
      <c r="H36" s="41">
        <v>1</v>
      </c>
      <c r="I36" s="41">
        <v>2</v>
      </c>
      <c r="J36" s="41"/>
      <c r="K36" s="41"/>
      <c r="L36" s="41"/>
      <c r="M36" s="49"/>
    </row>
    <row r="37" spans="1:13" s="2" customFormat="1" x14ac:dyDescent="0.2">
      <c r="A37" s="26" t="s">
        <v>42</v>
      </c>
      <c r="B37" s="18">
        <f t="shared" si="4"/>
        <v>3</v>
      </c>
      <c r="C37" s="19">
        <f t="shared" si="3"/>
        <v>2.7765437583296311E-2</v>
      </c>
      <c r="D37" s="41"/>
      <c r="E37" s="54"/>
      <c r="F37" s="54">
        <v>1</v>
      </c>
      <c r="G37" s="43">
        <v>2</v>
      </c>
      <c r="H37" s="41">
        <v>1</v>
      </c>
      <c r="I37" s="41">
        <v>2</v>
      </c>
      <c r="J37" s="41"/>
      <c r="K37" s="41"/>
      <c r="L37" s="41"/>
      <c r="M37" s="49"/>
    </row>
    <row r="38" spans="1:13" s="2" customFormat="1" x14ac:dyDescent="0.2">
      <c r="A38" s="26" t="s">
        <v>43</v>
      </c>
      <c r="B38" s="18">
        <f t="shared" si="4"/>
        <v>15</v>
      </c>
      <c r="C38" s="19">
        <f t="shared" si="3"/>
        <v>0.13882718791648155</v>
      </c>
      <c r="D38" s="41"/>
      <c r="E38" s="54">
        <v>2</v>
      </c>
      <c r="F38" s="54">
        <v>6</v>
      </c>
      <c r="G38" s="43">
        <v>7</v>
      </c>
      <c r="H38" s="41">
        <v>11</v>
      </c>
      <c r="I38" s="41">
        <v>4</v>
      </c>
      <c r="J38" s="41"/>
      <c r="K38" s="41"/>
      <c r="L38" s="41"/>
      <c r="M38" s="49"/>
    </row>
    <row r="39" spans="1:13" s="2" customFormat="1" x14ac:dyDescent="0.2">
      <c r="A39" s="26" t="s">
        <v>44</v>
      </c>
      <c r="B39" s="18">
        <f t="shared" si="4"/>
        <v>16</v>
      </c>
      <c r="C39" s="19">
        <f t="shared" si="3"/>
        <v>0.14808233377758034</v>
      </c>
      <c r="D39" s="41">
        <v>4</v>
      </c>
      <c r="E39" s="54">
        <v>1</v>
      </c>
      <c r="F39" s="54">
        <v>4</v>
      </c>
      <c r="G39" s="41">
        <v>11</v>
      </c>
      <c r="H39" s="41">
        <v>6</v>
      </c>
      <c r="I39" s="41">
        <v>10</v>
      </c>
      <c r="J39" s="41"/>
      <c r="K39" s="41"/>
      <c r="L39" s="41"/>
      <c r="M39" s="50"/>
    </row>
    <row r="40" spans="1:13" s="3" customFormat="1" ht="12" x14ac:dyDescent="0.2">
      <c r="A40" s="27" t="s">
        <v>52</v>
      </c>
      <c r="B40" s="28">
        <f>SUM(E40:G40)</f>
        <v>108048</v>
      </c>
      <c r="C40" s="29"/>
      <c r="D40" s="28">
        <v>52889</v>
      </c>
      <c r="E40" s="28">
        <v>44542</v>
      </c>
      <c r="F40" s="28">
        <v>31535</v>
      </c>
      <c r="G40" s="28">
        <v>31971</v>
      </c>
      <c r="H40" s="28">
        <v>80027</v>
      </c>
      <c r="I40" s="28">
        <v>16875</v>
      </c>
      <c r="J40" s="28">
        <v>627</v>
      </c>
      <c r="K40" s="28">
        <v>10519</v>
      </c>
      <c r="L40" s="28"/>
      <c r="M40" s="30">
        <v>7300</v>
      </c>
    </row>
    <row r="41" spans="1:13" ht="12.75" customHeight="1" x14ac:dyDescent="0.2">
      <c r="A41" s="85" t="s">
        <v>53</v>
      </c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7"/>
    </row>
    <row r="42" spans="1:13" ht="12.75" customHeight="1" x14ac:dyDescent="0.2">
      <c r="A42" s="88"/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90"/>
    </row>
    <row r="43" spans="1:13" ht="12.75" customHeight="1" x14ac:dyDescent="0.2">
      <c r="A43" s="91"/>
      <c r="B43" s="92"/>
      <c r="C43" s="92"/>
      <c r="D43" s="92"/>
      <c r="E43" s="92"/>
      <c r="F43" s="92"/>
      <c r="G43" s="92"/>
      <c r="H43" s="92"/>
      <c r="I43" s="92"/>
      <c r="J43" s="92"/>
      <c r="K43" s="92"/>
      <c r="L43" s="92"/>
      <c r="M43" s="93"/>
    </row>
  </sheetData>
  <mergeCells count="3">
    <mergeCell ref="A41:M43"/>
    <mergeCell ref="A1:M2"/>
    <mergeCell ref="A3:M4"/>
  </mergeCells>
  <phoneticPr fontId="5" type="noConversion"/>
  <conditionalFormatting sqref="D11:G14 I11:M14 I23:M39 D24:G39 D23 G23">
    <cfRule type="cellIs" dxfId="125" priority="6" stopIfTrue="1" operator="equal">
      <formula>0</formula>
    </cfRule>
  </conditionalFormatting>
  <conditionalFormatting sqref="H23:H39">
    <cfRule type="cellIs" dxfId="124" priority="5" stopIfTrue="1" operator="equal">
      <formula>0</formula>
    </cfRule>
  </conditionalFormatting>
  <conditionalFormatting sqref="D17:D20 F17:F20 H17:H20 J17:J20 L17:L20">
    <cfRule type="cellIs" dxfId="123" priority="4" stopIfTrue="1" operator="equal">
      <formula>0</formula>
    </cfRule>
  </conditionalFormatting>
  <conditionalFormatting sqref="E17:E20 G17:G20 I17:I20 K17:K20">
    <cfRule type="cellIs" dxfId="122" priority="3" stopIfTrue="1" operator="equal">
      <formula>0</formula>
    </cfRule>
  </conditionalFormatting>
  <conditionalFormatting sqref="E23:F23">
    <cfRule type="cellIs" dxfId="121" priority="2" stopIfTrue="1" operator="equal">
      <formula>0</formula>
    </cfRule>
  </conditionalFormatting>
  <conditionalFormatting sqref="M17:M20">
    <cfRule type="cellIs" dxfId="120" priority="1" stopIfTrue="1" operator="equal">
      <formula>0</formula>
    </cfRule>
  </conditionalFormatting>
  <printOptions gridLines="1"/>
  <pageMargins left="0.75" right="0.75" top="1" bottom="1" header="0.5" footer="0.5"/>
  <pageSetup scale="88" orientation="landscape" r:id="rId1"/>
  <headerFooter alignWithMargins="0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4">
    <pageSetUpPr fitToPage="1"/>
  </sheetPr>
  <dimension ref="A1:M43"/>
  <sheetViews>
    <sheetView workbookViewId="0">
      <selection activeCell="N1" sqref="N1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7" width="5.42578125" customWidth="1"/>
    <col min="8" max="8" width="6.42578125" bestFit="1" customWidth="1"/>
    <col min="9" max="9" width="5.42578125" customWidth="1"/>
    <col min="10" max="10" width="8.5703125" bestFit="1" customWidth="1"/>
    <col min="11" max="11" width="6" bestFit="1" customWidth="1"/>
    <col min="12" max="12" width="8.42578125" bestFit="1" customWidth="1"/>
    <col min="13" max="13" width="7.5703125" bestFit="1" customWidth="1"/>
  </cols>
  <sheetData>
    <row r="1" spans="1:13" ht="14.25" customHeight="1" x14ac:dyDescent="0.2">
      <c r="A1" s="94" t="s">
        <v>118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</row>
    <row r="2" spans="1:13" s="1" customFormat="1" ht="12.75" customHeight="1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</row>
    <row r="3" spans="1:13" s="4" customFormat="1" ht="15.75" customHeight="1" x14ac:dyDescent="0.2">
      <c r="A3" s="96" t="s">
        <v>47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8"/>
    </row>
    <row r="4" spans="1:13" s="4" customFormat="1" ht="15.75" customHeight="1" x14ac:dyDescent="0.2">
      <c r="A4" s="99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1"/>
    </row>
    <row r="5" spans="1:13" s="4" customFormat="1" ht="11.25" customHeight="1" x14ac:dyDescent="0.2">
      <c r="A5" s="8"/>
      <c r="B5" s="9"/>
      <c r="C5" s="9" t="s">
        <v>0</v>
      </c>
      <c r="D5" s="9"/>
      <c r="E5" s="9"/>
      <c r="F5" s="9"/>
      <c r="G5" s="9"/>
      <c r="H5" s="9"/>
      <c r="I5" s="9"/>
      <c r="J5" s="9" t="s">
        <v>1</v>
      </c>
      <c r="K5" s="9"/>
      <c r="L5" s="9"/>
      <c r="M5" s="10"/>
    </row>
    <row r="6" spans="1:13" s="4" customFormat="1" ht="11.25" customHeight="1" x14ac:dyDescent="0.2">
      <c r="A6" s="8"/>
      <c r="B6" s="9" t="s">
        <v>2</v>
      </c>
      <c r="C6" s="11" t="s">
        <v>49</v>
      </c>
      <c r="D6" s="9"/>
      <c r="E6" s="9" t="s">
        <v>3</v>
      </c>
      <c r="F6" s="9" t="s">
        <v>3</v>
      </c>
      <c r="G6" s="9" t="s">
        <v>3</v>
      </c>
      <c r="H6" s="9"/>
      <c r="I6" s="9"/>
      <c r="J6" s="9" t="s">
        <v>4</v>
      </c>
      <c r="K6" s="9" t="s">
        <v>5</v>
      </c>
      <c r="L6" s="9"/>
      <c r="M6" s="10"/>
    </row>
    <row r="7" spans="1:13" s="5" customFormat="1" ht="12" x14ac:dyDescent="0.2">
      <c r="A7" s="12"/>
      <c r="B7" s="13" t="s">
        <v>48</v>
      </c>
      <c r="C7" s="13" t="s">
        <v>6</v>
      </c>
      <c r="D7" s="14" t="s">
        <v>45</v>
      </c>
      <c r="E7" s="15" t="s">
        <v>51</v>
      </c>
      <c r="F7" s="14" t="s">
        <v>7</v>
      </c>
      <c r="G7" s="14" t="s">
        <v>8</v>
      </c>
      <c r="H7" s="14" t="s">
        <v>9</v>
      </c>
      <c r="I7" s="14" t="s">
        <v>10</v>
      </c>
      <c r="J7" s="14" t="s">
        <v>11</v>
      </c>
      <c r="K7" s="14" t="s">
        <v>12</v>
      </c>
      <c r="L7" s="14" t="s">
        <v>13</v>
      </c>
      <c r="M7" s="16" t="s">
        <v>14</v>
      </c>
    </row>
    <row r="8" spans="1:13" s="5" customFormat="1" ht="12" x14ac:dyDescent="0.2">
      <c r="A8" s="17" t="s">
        <v>46</v>
      </c>
      <c r="B8" s="77">
        <f>(SUM(B23:B39))+B15+B21</f>
        <v>25</v>
      </c>
      <c r="C8" s="78">
        <f>(B8/$B$40)*1000</f>
        <v>10.0080064051241</v>
      </c>
      <c r="D8" s="77">
        <f t="shared" ref="D8:M8" si="0">(SUM(D23:D39))+D15+D21</f>
        <v>8</v>
      </c>
      <c r="E8" s="77">
        <f t="shared" si="0"/>
        <v>8</v>
      </c>
      <c r="F8" s="77">
        <f t="shared" si="0"/>
        <v>10</v>
      </c>
      <c r="G8" s="77">
        <f t="shared" si="0"/>
        <v>7</v>
      </c>
      <c r="H8" s="77">
        <f t="shared" si="0"/>
        <v>23</v>
      </c>
      <c r="I8" s="77">
        <f t="shared" si="0"/>
        <v>2</v>
      </c>
      <c r="J8" s="77">
        <f t="shared" si="0"/>
        <v>0</v>
      </c>
      <c r="K8" s="77">
        <f t="shared" si="0"/>
        <v>0</v>
      </c>
      <c r="L8" s="77">
        <f t="shared" si="0"/>
        <v>0</v>
      </c>
      <c r="M8" s="79">
        <f t="shared" si="0"/>
        <v>0</v>
      </c>
    </row>
    <row r="9" spans="1:13" s="5" customFormat="1" ht="12" x14ac:dyDescent="0.2">
      <c r="A9" s="17"/>
      <c r="B9" s="18"/>
      <c r="C9" s="19"/>
      <c r="D9" s="18"/>
      <c r="E9" s="18"/>
      <c r="F9" s="18"/>
      <c r="G9" s="18"/>
      <c r="H9" s="18"/>
      <c r="I9" s="18"/>
      <c r="J9" s="18"/>
      <c r="K9" s="18"/>
      <c r="L9" s="18"/>
      <c r="M9" s="38"/>
    </row>
    <row r="10" spans="1:13" s="2" customFormat="1" ht="12" x14ac:dyDescent="0.2">
      <c r="A10" s="20" t="s">
        <v>15</v>
      </c>
      <c r="B10" s="21"/>
      <c r="C10" s="22"/>
      <c r="D10" s="37"/>
      <c r="E10" s="18"/>
      <c r="F10" s="18"/>
      <c r="G10" s="18"/>
      <c r="H10" s="37"/>
      <c r="I10" s="37"/>
      <c r="J10" s="37"/>
      <c r="K10" s="37"/>
      <c r="L10" s="37"/>
      <c r="M10" s="39"/>
    </row>
    <row r="11" spans="1:13" s="2" customFormat="1" x14ac:dyDescent="0.2">
      <c r="A11" s="23" t="s">
        <v>16</v>
      </c>
      <c r="B11" s="18">
        <f>SUM(E11:G11)</f>
        <v>2</v>
      </c>
      <c r="C11" s="19">
        <f>(B11/$B$40)*1000</f>
        <v>0.80064051240992784</v>
      </c>
      <c r="D11" s="40">
        <v>1</v>
      </c>
      <c r="E11" s="40">
        <v>2</v>
      </c>
      <c r="F11" s="40"/>
      <c r="G11" s="40"/>
      <c r="H11" s="40">
        <v>1</v>
      </c>
      <c r="I11" s="53">
        <v>1</v>
      </c>
      <c r="J11" s="53"/>
      <c r="K11" s="53"/>
      <c r="L11" s="53"/>
      <c r="M11" s="51"/>
    </row>
    <row r="12" spans="1:13" s="2" customFormat="1" x14ac:dyDescent="0.2">
      <c r="A12" s="23" t="s">
        <v>17</v>
      </c>
      <c r="B12" s="18">
        <f>SUM(E12:G12)</f>
        <v>0</v>
      </c>
      <c r="C12" s="19">
        <f>(B12/$B$40)*1000</f>
        <v>0</v>
      </c>
      <c r="D12" s="41"/>
      <c r="E12" s="41"/>
      <c r="F12" s="41"/>
      <c r="G12" s="41"/>
      <c r="H12" s="41"/>
      <c r="I12" s="54"/>
      <c r="J12" s="54"/>
      <c r="K12" s="54"/>
      <c r="L12" s="54"/>
      <c r="M12" s="52"/>
    </row>
    <row r="13" spans="1:13" s="2" customFormat="1" x14ac:dyDescent="0.2">
      <c r="A13" s="23" t="s">
        <v>19</v>
      </c>
      <c r="B13" s="18">
        <f>SUM(E13:G13)</f>
        <v>0</v>
      </c>
      <c r="C13" s="19">
        <f>(B13/$B$40)*1000</f>
        <v>0</v>
      </c>
      <c r="D13" s="41"/>
      <c r="E13" s="41"/>
      <c r="F13" s="41"/>
      <c r="G13" s="41"/>
      <c r="H13" s="41"/>
      <c r="I13" s="54"/>
      <c r="J13" s="54"/>
      <c r="K13" s="54"/>
      <c r="L13" s="54"/>
      <c r="M13" s="52"/>
    </row>
    <row r="14" spans="1:13" s="2" customFormat="1" x14ac:dyDescent="0.2">
      <c r="A14" s="23" t="s">
        <v>20</v>
      </c>
      <c r="B14" s="18">
        <f>SUM(E14:G14)</f>
        <v>0</v>
      </c>
      <c r="C14" s="19">
        <f>(B14/$B$40)*1000</f>
        <v>0</v>
      </c>
      <c r="D14" s="41"/>
      <c r="E14" s="41"/>
      <c r="F14" s="41"/>
      <c r="G14" s="41"/>
      <c r="H14" s="41"/>
      <c r="I14" s="54"/>
      <c r="J14" s="54"/>
      <c r="K14" s="54"/>
      <c r="L14" s="54"/>
      <c r="M14" s="52"/>
    </row>
    <row r="15" spans="1:13" s="6" customFormat="1" ht="12" x14ac:dyDescent="0.2">
      <c r="A15" s="80" t="s">
        <v>21</v>
      </c>
      <c r="B15" s="83">
        <f>SUM(B11:B14)</f>
        <v>2</v>
      </c>
      <c r="C15" s="78">
        <f>(B15/B40)*1000</f>
        <v>0.80064051240992784</v>
      </c>
      <c r="D15" s="83">
        <f t="shared" ref="D15:M15" si="1">SUM(D11:D14)</f>
        <v>1</v>
      </c>
      <c r="E15" s="83">
        <f t="shared" si="1"/>
        <v>2</v>
      </c>
      <c r="F15" s="83">
        <f t="shared" si="1"/>
        <v>0</v>
      </c>
      <c r="G15" s="83">
        <f t="shared" si="1"/>
        <v>0</v>
      </c>
      <c r="H15" s="83">
        <f t="shared" si="1"/>
        <v>1</v>
      </c>
      <c r="I15" s="83">
        <f t="shared" si="1"/>
        <v>1</v>
      </c>
      <c r="J15" s="83">
        <f t="shared" si="1"/>
        <v>0</v>
      </c>
      <c r="K15" s="83">
        <f t="shared" si="1"/>
        <v>0</v>
      </c>
      <c r="L15" s="83">
        <f t="shared" si="1"/>
        <v>0</v>
      </c>
      <c r="M15" s="84">
        <f t="shared" si="1"/>
        <v>0</v>
      </c>
    </row>
    <row r="16" spans="1:13" s="6" customFormat="1" ht="12" x14ac:dyDescent="0.2">
      <c r="A16" s="24" t="s">
        <v>22</v>
      </c>
      <c r="B16" s="36"/>
      <c r="C16" s="25"/>
      <c r="D16" s="36"/>
      <c r="E16" s="36"/>
      <c r="F16" s="36"/>
      <c r="G16" s="36"/>
      <c r="H16" s="36"/>
      <c r="I16" s="36"/>
      <c r="J16" s="36"/>
      <c r="K16" s="36"/>
      <c r="L16" s="36"/>
      <c r="M16" s="42"/>
    </row>
    <row r="17" spans="1:13" s="2" customFormat="1" x14ac:dyDescent="0.2">
      <c r="A17" s="23" t="s">
        <v>23</v>
      </c>
      <c r="B17" s="18">
        <f>SUM(E17:G17)</f>
        <v>0</v>
      </c>
      <c r="C17" s="19">
        <f>(B17/$B$40)*1000</f>
        <v>0</v>
      </c>
      <c r="D17" s="41"/>
      <c r="E17" s="41"/>
      <c r="F17" s="41"/>
      <c r="G17" s="41"/>
      <c r="H17" s="41"/>
      <c r="I17" s="41"/>
      <c r="J17" s="41"/>
      <c r="K17" s="41"/>
      <c r="L17" s="41"/>
      <c r="M17" s="49"/>
    </row>
    <row r="18" spans="1:13" s="2" customFormat="1" x14ac:dyDescent="0.2">
      <c r="A18" s="23" t="s">
        <v>24</v>
      </c>
      <c r="B18" s="18">
        <f>SUM(E18:G18)</f>
        <v>6</v>
      </c>
      <c r="C18" s="19">
        <f>(B18/$B$40)*1000</f>
        <v>2.4019215372297835</v>
      </c>
      <c r="D18" s="41">
        <v>2</v>
      </c>
      <c r="E18" s="41">
        <v>2</v>
      </c>
      <c r="F18" s="41">
        <v>4</v>
      </c>
      <c r="G18" s="41"/>
      <c r="H18" s="41">
        <v>6</v>
      </c>
      <c r="I18" s="41"/>
      <c r="J18" s="41"/>
      <c r="K18" s="41"/>
      <c r="L18" s="41"/>
      <c r="M18" s="49"/>
    </row>
    <row r="19" spans="1:13" s="2" customFormat="1" x14ac:dyDescent="0.2">
      <c r="A19" s="23" t="s">
        <v>25</v>
      </c>
      <c r="B19" s="18">
        <f>SUM(E19:G19)</f>
        <v>0</v>
      </c>
      <c r="C19" s="19">
        <f>(B19/$B$40)*1000</f>
        <v>0</v>
      </c>
      <c r="D19" s="41"/>
      <c r="E19" s="41"/>
      <c r="F19" s="41"/>
      <c r="G19" s="41"/>
      <c r="H19" s="41"/>
      <c r="I19" s="41"/>
      <c r="J19" s="41"/>
      <c r="K19" s="41"/>
      <c r="L19" s="41"/>
      <c r="M19" s="49"/>
    </row>
    <row r="20" spans="1:13" s="2" customFormat="1" x14ac:dyDescent="0.2">
      <c r="A20" s="23" t="s">
        <v>26</v>
      </c>
      <c r="B20" s="18">
        <f>SUM(E20:G20)</f>
        <v>0</v>
      </c>
      <c r="C20" s="19">
        <f>(B20/$B$40)*1000</f>
        <v>0</v>
      </c>
      <c r="D20" s="41"/>
      <c r="E20" s="41"/>
      <c r="F20" s="41"/>
      <c r="G20" s="41"/>
      <c r="H20" s="41"/>
      <c r="I20" s="41"/>
      <c r="J20" s="41"/>
      <c r="K20" s="41"/>
      <c r="L20" s="41"/>
      <c r="M20" s="49"/>
    </row>
    <row r="21" spans="1:13" s="2" customFormat="1" ht="12" x14ac:dyDescent="0.2">
      <c r="A21" s="80" t="s">
        <v>27</v>
      </c>
      <c r="B21" s="77">
        <f>SUM(B17:B20)</f>
        <v>6</v>
      </c>
      <c r="C21" s="78">
        <f>(B21/$B$40)*1000</f>
        <v>2.4019215372297835</v>
      </c>
      <c r="D21" s="83">
        <f>SUM(D17:D20)</f>
        <v>2</v>
      </c>
      <c r="E21" s="83">
        <f t="shared" ref="E21:M21" si="2">SUM(E17:E20)</f>
        <v>2</v>
      </c>
      <c r="F21" s="83">
        <f t="shared" si="2"/>
        <v>4</v>
      </c>
      <c r="G21" s="83">
        <f t="shared" si="2"/>
        <v>0</v>
      </c>
      <c r="H21" s="83">
        <f t="shared" si="2"/>
        <v>6</v>
      </c>
      <c r="I21" s="83">
        <f t="shared" si="2"/>
        <v>0</v>
      </c>
      <c r="J21" s="83">
        <f t="shared" si="2"/>
        <v>0</v>
      </c>
      <c r="K21" s="83">
        <f t="shared" si="2"/>
        <v>0</v>
      </c>
      <c r="L21" s="83">
        <f t="shared" si="2"/>
        <v>0</v>
      </c>
      <c r="M21" s="84">
        <f t="shared" si="2"/>
        <v>0</v>
      </c>
    </row>
    <row r="22" spans="1:13" s="2" customFormat="1" ht="12" x14ac:dyDescent="0.2">
      <c r="A22" s="20" t="s">
        <v>28</v>
      </c>
      <c r="B22" s="37"/>
      <c r="C22" s="22"/>
      <c r="D22" s="18"/>
      <c r="E22" s="18"/>
      <c r="F22" s="18"/>
      <c r="G22" s="18"/>
      <c r="H22" s="18"/>
      <c r="I22" s="37"/>
      <c r="J22" s="37"/>
      <c r="K22" s="37"/>
      <c r="L22" s="37"/>
      <c r="M22" s="39"/>
    </row>
    <row r="23" spans="1:13" s="2" customFormat="1" x14ac:dyDescent="0.2">
      <c r="A23" s="26" t="s">
        <v>29</v>
      </c>
      <c r="B23" s="18">
        <f>SUM(E23:G23)</f>
        <v>4</v>
      </c>
      <c r="C23" s="19">
        <f t="shared" ref="C23:C39" si="3">(B23/$B$40)*1000</f>
        <v>1.6012810248198557</v>
      </c>
      <c r="D23" s="40">
        <v>3</v>
      </c>
      <c r="E23" s="40">
        <v>2</v>
      </c>
      <c r="F23" s="40">
        <v>1</v>
      </c>
      <c r="G23" s="40">
        <v>1</v>
      </c>
      <c r="H23" s="40">
        <v>3</v>
      </c>
      <c r="I23" s="40">
        <v>1</v>
      </c>
      <c r="J23" s="40"/>
      <c r="K23" s="40"/>
      <c r="L23" s="40"/>
      <c r="M23" s="48"/>
    </row>
    <row r="24" spans="1:13" s="2" customFormat="1" x14ac:dyDescent="0.2">
      <c r="A24" s="26" t="s">
        <v>30</v>
      </c>
      <c r="B24" s="18">
        <f t="shared" ref="B24:B39" si="4">SUM(E24:G24)</f>
        <v>2</v>
      </c>
      <c r="C24" s="19">
        <f t="shared" si="3"/>
        <v>0.80064051240992784</v>
      </c>
      <c r="D24" s="41"/>
      <c r="E24" s="54"/>
      <c r="F24" s="54">
        <v>2</v>
      </c>
      <c r="G24" s="41"/>
      <c r="H24" s="41">
        <v>2</v>
      </c>
      <c r="I24" s="41"/>
      <c r="J24" s="41"/>
      <c r="K24" s="41"/>
      <c r="L24" s="41"/>
      <c r="M24" s="49"/>
    </row>
    <row r="25" spans="1:13" s="2" customFormat="1" x14ac:dyDescent="0.2">
      <c r="A25" s="26" t="s">
        <v>31</v>
      </c>
      <c r="B25" s="18">
        <f t="shared" si="4"/>
        <v>0</v>
      </c>
      <c r="C25" s="19">
        <f t="shared" si="3"/>
        <v>0</v>
      </c>
      <c r="D25" s="41"/>
      <c r="E25" s="54"/>
      <c r="F25" s="54"/>
      <c r="G25" s="41"/>
      <c r="H25" s="41"/>
      <c r="I25" s="41"/>
      <c r="J25" s="41"/>
      <c r="K25" s="41"/>
      <c r="L25" s="41"/>
      <c r="M25" s="49"/>
    </row>
    <row r="26" spans="1:13" s="2" customFormat="1" x14ac:dyDescent="0.2">
      <c r="A26" s="26" t="s">
        <v>32</v>
      </c>
      <c r="B26" s="18">
        <f t="shared" si="4"/>
        <v>0</v>
      </c>
      <c r="C26" s="19">
        <f t="shared" si="3"/>
        <v>0</v>
      </c>
      <c r="D26" s="41"/>
      <c r="E26" s="54"/>
      <c r="F26" s="54"/>
      <c r="G26" s="41"/>
      <c r="H26" s="41"/>
      <c r="I26" s="41"/>
      <c r="J26" s="41"/>
      <c r="K26" s="41"/>
      <c r="L26" s="41"/>
      <c r="M26" s="49"/>
    </row>
    <row r="27" spans="1:13" s="2" customFormat="1" x14ac:dyDescent="0.2">
      <c r="A27" s="26" t="s">
        <v>33</v>
      </c>
      <c r="B27" s="18">
        <f t="shared" si="4"/>
        <v>0</v>
      </c>
      <c r="C27" s="19">
        <f t="shared" si="3"/>
        <v>0</v>
      </c>
      <c r="D27" s="41"/>
      <c r="E27" s="54"/>
      <c r="F27" s="54"/>
      <c r="G27" s="41"/>
      <c r="H27" s="41"/>
      <c r="I27" s="41"/>
      <c r="J27" s="41"/>
      <c r="K27" s="41"/>
      <c r="L27" s="41"/>
      <c r="M27" s="49"/>
    </row>
    <row r="28" spans="1:13" s="2" customFormat="1" x14ac:dyDescent="0.2">
      <c r="A28" s="26" t="s">
        <v>34</v>
      </c>
      <c r="B28" s="18">
        <f t="shared" si="4"/>
        <v>0</v>
      </c>
      <c r="C28" s="19">
        <f t="shared" si="3"/>
        <v>0</v>
      </c>
      <c r="D28" s="41"/>
      <c r="E28" s="54"/>
      <c r="F28" s="54"/>
      <c r="G28" s="41"/>
      <c r="H28" s="41"/>
      <c r="I28" s="41"/>
      <c r="J28" s="41"/>
      <c r="K28" s="41"/>
      <c r="L28" s="41"/>
      <c r="M28" s="49"/>
    </row>
    <row r="29" spans="1:13" s="2" customFormat="1" x14ac:dyDescent="0.2">
      <c r="A29" s="26" t="s">
        <v>35</v>
      </c>
      <c r="B29" s="18">
        <f t="shared" si="4"/>
        <v>0</v>
      </c>
      <c r="C29" s="19">
        <f t="shared" si="3"/>
        <v>0</v>
      </c>
      <c r="D29" s="41"/>
      <c r="E29" s="54"/>
      <c r="F29" s="54"/>
      <c r="G29" s="41"/>
      <c r="H29" s="41"/>
      <c r="I29" s="41"/>
      <c r="J29" s="41"/>
      <c r="K29" s="41"/>
      <c r="L29" s="41"/>
      <c r="M29" s="49"/>
    </row>
    <row r="30" spans="1:13" s="2" customFormat="1" x14ac:dyDescent="0.2">
      <c r="A30" s="26" t="s">
        <v>36</v>
      </c>
      <c r="B30" s="18">
        <f t="shared" si="4"/>
        <v>0</v>
      </c>
      <c r="C30" s="19">
        <f t="shared" si="3"/>
        <v>0</v>
      </c>
      <c r="D30" s="41"/>
      <c r="E30" s="54"/>
      <c r="F30" s="54"/>
      <c r="G30" s="41"/>
      <c r="H30" s="41"/>
      <c r="I30" s="41"/>
      <c r="J30" s="41"/>
      <c r="K30" s="41"/>
      <c r="L30" s="41"/>
      <c r="M30" s="49"/>
    </row>
    <row r="31" spans="1:13" s="2" customFormat="1" x14ac:dyDescent="0.2">
      <c r="A31" s="26" t="s">
        <v>37</v>
      </c>
      <c r="B31" s="18">
        <f t="shared" si="4"/>
        <v>0</v>
      </c>
      <c r="C31" s="19">
        <f t="shared" si="3"/>
        <v>0</v>
      </c>
      <c r="D31" s="41"/>
      <c r="E31" s="54"/>
      <c r="F31" s="54"/>
      <c r="G31" s="41"/>
      <c r="H31" s="41"/>
      <c r="I31" s="41"/>
      <c r="J31" s="41"/>
      <c r="K31" s="41"/>
      <c r="L31" s="41"/>
      <c r="M31" s="49"/>
    </row>
    <row r="32" spans="1:13" s="2" customFormat="1" x14ac:dyDescent="0.2">
      <c r="A32" s="26" t="s">
        <v>38</v>
      </c>
      <c r="B32" s="18">
        <f t="shared" si="4"/>
        <v>0</v>
      </c>
      <c r="C32" s="19">
        <f t="shared" si="3"/>
        <v>0</v>
      </c>
      <c r="D32" s="41"/>
      <c r="E32" s="54"/>
      <c r="F32" s="54"/>
      <c r="G32" s="41"/>
      <c r="H32" s="41"/>
      <c r="I32" s="41"/>
      <c r="J32" s="41"/>
      <c r="K32" s="41"/>
      <c r="L32" s="41"/>
      <c r="M32" s="49"/>
    </row>
    <row r="33" spans="1:13" s="2" customFormat="1" x14ac:dyDescent="0.2">
      <c r="A33" s="23" t="s">
        <v>18</v>
      </c>
      <c r="B33" s="18">
        <f t="shared" si="4"/>
        <v>0</v>
      </c>
      <c r="C33" s="19">
        <f>(B33/$B$40)*1000</f>
        <v>0</v>
      </c>
      <c r="D33" s="41"/>
      <c r="E33" s="54"/>
      <c r="F33" s="54"/>
      <c r="G33" s="41"/>
      <c r="H33" s="41"/>
      <c r="I33" s="41"/>
      <c r="J33" s="41"/>
      <c r="K33" s="41"/>
      <c r="L33" s="41"/>
      <c r="M33" s="49"/>
    </row>
    <row r="34" spans="1:13" s="2" customFormat="1" x14ac:dyDescent="0.2">
      <c r="A34" s="26" t="s">
        <v>39</v>
      </c>
      <c r="B34" s="18">
        <f t="shared" si="4"/>
        <v>7</v>
      </c>
      <c r="C34" s="19">
        <f t="shared" si="3"/>
        <v>2.8022417934347477</v>
      </c>
      <c r="D34" s="41">
        <v>1</v>
      </c>
      <c r="E34" s="54">
        <v>1</v>
      </c>
      <c r="F34" s="54">
        <v>1</v>
      </c>
      <c r="G34" s="43">
        <v>5</v>
      </c>
      <c r="H34" s="41">
        <v>7</v>
      </c>
      <c r="I34" s="41"/>
      <c r="J34" s="41"/>
      <c r="K34" s="41"/>
      <c r="L34" s="41"/>
      <c r="M34" s="49"/>
    </row>
    <row r="35" spans="1:13" s="2" customFormat="1" x14ac:dyDescent="0.2">
      <c r="A35" s="26" t="s">
        <v>40</v>
      </c>
      <c r="B35" s="18">
        <f t="shared" si="4"/>
        <v>1</v>
      </c>
      <c r="C35" s="19">
        <f t="shared" si="3"/>
        <v>0.40032025620496392</v>
      </c>
      <c r="D35" s="41"/>
      <c r="E35" s="54"/>
      <c r="F35" s="54">
        <v>1</v>
      </c>
      <c r="G35" s="43"/>
      <c r="H35" s="41">
        <v>1</v>
      </c>
      <c r="I35" s="41"/>
      <c r="J35" s="41"/>
      <c r="K35" s="41"/>
      <c r="L35" s="41"/>
      <c r="M35" s="49"/>
    </row>
    <row r="36" spans="1:13" s="2" customFormat="1" x14ac:dyDescent="0.2">
      <c r="A36" s="26" t="s">
        <v>41</v>
      </c>
      <c r="B36" s="18">
        <f t="shared" si="4"/>
        <v>0</v>
      </c>
      <c r="C36" s="19">
        <f t="shared" si="3"/>
        <v>0</v>
      </c>
      <c r="D36" s="41"/>
      <c r="E36" s="54"/>
      <c r="F36" s="54"/>
      <c r="G36" s="43"/>
      <c r="H36" s="41"/>
      <c r="I36" s="41"/>
      <c r="J36" s="41"/>
      <c r="K36" s="41"/>
      <c r="L36" s="41"/>
      <c r="M36" s="49"/>
    </row>
    <row r="37" spans="1:13" s="2" customFormat="1" x14ac:dyDescent="0.2">
      <c r="A37" s="26" t="s">
        <v>42</v>
      </c>
      <c r="B37" s="18">
        <f t="shared" si="4"/>
        <v>0</v>
      </c>
      <c r="C37" s="19">
        <f t="shared" si="3"/>
        <v>0</v>
      </c>
      <c r="D37" s="41"/>
      <c r="E37" s="54"/>
      <c r="F37" s="54"/>
      <c r="G37" s="43"/>
      <c r="H37" s="41"/>
      <c r="I37" s="41"/>
      <c r="J37" s="41"/>
      <c r="K37" s="41"/>
      <c r="L37" s="41"/>
      <c r="M37" s="49"/>
    </row>
    <row r="38" spans="1:13" s="2" customFormat="1" x14ac:dyDescent="0.2">
      <c r="A38" s="26" t="s">
        <v>43</v>
      </c>
      <c r="B38" s="18">
        <f t="shared" si="4"/>
        <v>3</v>
      </c>
      <c r="C38" s="19">
        <f t="shared" si="3"/>
        <v>1.2009607686148918</v>
      </c>
      <c r="D38" s="41">
        <v>1</v>
      </c>
      <c r="E38" s="54">
        <v>1</v>
      </c>
      <c r="F38" s="54">
        <v>1</v>
      </c>
      <c r="G38" s="43">
        <v>1</v>
      </c>
      <c r="H38" s="41">
        <v>3</v>
      </c>
      <c r="I38" s="41"/>
      <c r="J38" s="41"/>
      <c r="K38" s="41"/>
      <c r="L38" s="41"/>
      <c r="M38" s="49"/>
    </row>
    <row r="39" spans="1:13" s="2" customFormat="1" x14ac:dyDescent="0.2">
      <c r="A39" s="26" t="s">
        <v>44</v>
      </c>
      <c r="B39" s="18">
        <f t="shared" si="4"/>
        <v>0</v>
      </c>
      <c r="C39" s="19">
        <f t="shared" si="3"/>
        <v>0</v>
      </c>
      <c r="D39" s="41"/>
      <c r="E39" s="54"/>
      <c r="F39" s="54"/>
      <c r="G39" s="41"/>
      <c r="H39" s="41"/>
      <c r="I39" s="41"/>
      <c r="J39" s="41"/>
      <c r="K39" s="41"/>
      <c r="L39" s="41"/>
      <c r="M39" s="50"/>
    </row>
    <row r="40" spans="1:13" s="3" customFormat="1" ht="11.25" customHeight="1" x14ac:dyDescent="0.2">
      <c r="A40" s="27" t="s">
        <v>52</v>
      </c>
      <c r="B40" s="28">
        <f>SUM(E40:G40)</f>
        <v>2498</v>
      </c>
      <c r="C40" s="29"/>
      <c r="D40" s="28">
        <v>1145</v>
      </c>
      <c r="E40" s="28">
        <v>1066</v>
      </c>
      <c r="F40" s="28">
        <v>743</v>
      </c>
      <c r="G40" s="28">
        <v>689</v>
      </c>
      <c r="H40" s="28">
        <v>2381</v>
      </c>
      <c r="I40" s="28">
        <v>51</v>
      </c>
      <c r="J40" s="28">
        <v>55</v>
      </c>
      <c r="K40" s="28">
        <v>11</v>
      </c>
      <c r="L40" s="28"/>
      <c r="M40" s="30">
        <v>631</v>
      </c>
    </row>
    <row r="41" spans="1:13" ht="12.75" customHeight="1" x14ac:dyDescent="0.2">
      <c r="A41" s="85" t="s">
        <v>53</v>
      </c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7"/>
    </row>
    <row r="42" spans="1:13" ht="12.75" customHeight="1" x14ac:dyDescent="0.2">
      <c r="A42" s="88"/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90"/>
    </row>
    <row r="43" spans="1:13" ht="12.75" customHeight="1" x14ac:dyDescent="0.2">
      <c r="A43" s="91"/>
      <c r="B43" s="92"/>
      <c r="C43" s="92"/>
      <c r="D43" s="92"/>
      <c r="E43" s="92"/>
      <c r="F43" s="92"/>
      <c r="G43" s="92"/>
      <c r="H43" s="92"/>
      <c r="I43" s="92"/>
      <c r="J43" s="92"/>
      <c r="K43" s="92"/>
      <c r="L43" s="92"/>
      <c r="M43" s="93"/>
    </row>
  </sheetData>
  <mergeCells count="3">
    <mergeCell ref="A41:M43"/>
    <mergeCell ref="A1:M2"/>
    <mergeCell ref="A3:M4"/>
  </mergeCells>
  <phoneticPr fontId="5" type="noConversion"/>
  <conditionalFormatting sqref="D11:G14 I11:M14 I23:M39 D24:G39 D23 G23">
    <cfRule type="cellIs" dxfId="119" priority="6" stopIfTrue="1" operator="equal">
      <formula>0</formula>
    </cfRule>
  </conditionalFormatting>
  <conditionalFormatting sqref="H23:H39">
    <cfRule type="cellIs" dxfId="118" priority="5" stopIfTrue="1" operator="equal">
      <formula>0</formula>
    </cfRule>
  </conditionalFormatting>
  <conditionalFormatting sqref="D17:D20 F17:F20 H17:H20 J17:J20 L17:L20">
    <cfRule type="cellIs" dxfId="117" priority="4" stopIfTrue="1" operator="equal">
      <formula>0</formula>
    </cfRule>
  </conditionalFormatting>
  <conditionalFormatting sqref="E17:E20 G17:G20 I17:I20 K17:K20">
    <cfRule type="cellIs" dxfId="116" priority="3" stopIfTrue="1" operator="equal">
      <formula>0</formula>
    </cfRule>
  </conditionalFormatting>
  <conditionalFormatting sqref="E23:F23">
    <cfRule type="cellIs" dxfId="115" priority="2" stopIfTrue="1" operator="equal">
      <formula>0</formula>
    </cfRule>
  </conditionalFormatting>
  <conditionalFormatting sqref="M17:M20">
    <cfRule type="cellIs" dxfId="114" priority="1" stopIfTrue="1" operator="equal">
      <formula>0</formula>
    </cfRule>
  </conditionalFormatting>
  <printOptions gridLines="1"/>
  <pageMargins left="0.75" right="0.75" top="1" bottom="1" header="0.5" footer="0.5"/>
  <pageSetup scale="88" orientation="landscape" r:id="rId1"/>
  <headerFooter alignWithMargins="0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5">
    <pageSetUpPr fitToPage="1"/>
  </sheetPr>
  <dimension ref="A1:M43"/>
  <sheetViews>
    <sheetView workbookViewId="0">
      <selection activeCell="N1" sqref="N1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7" width="5.42578125" customWidth="1"/>
    <col min="8" max="8" width="6.42578125" bestFit="1" customWidth="1"/>
    <col min="9" max="9" width="5.42578125" customWidth="1"/>
    <col min="10" max="10" width="8.5703125" bestFit="1" customWidth="1"/>
    <col min="11" max="11" width="6" bestFit="1" customWidth="1"/>
    <col min="12" max="12" width="8.42578125" bestFit="1" customWidth="1"/>
    <col min="13" max="13" width="7.5703125" bestFit="1" customWidth="1"/>
  </cols>
  <sheetData>
    <row r="1" spans="1:13" ht="14.25" customHeight="1" x14ac:dyDescent="0.2">
      <c r="A1" s="94" t="s">
        <v>119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</row>
    <row r="2" spans="1:13" s="1" customFormat="1" ht="12.75" customHeight="1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</row>
    <row r="3" spans="1:13" s="4" customFormat="1" ht="15.75" customHeight="1" x14ac:dyDescent="0.2">
      <c r="A3" s="96" t="s">
        <v>47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8"/>
    </row>
    <row r="4" spans="1:13" s="4" customFormat="1" ht="15.75" customHeight="1" x14ac:dyDescent="0.2">
      <c r="A4" s="99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1"/>
    </row>
    <row r="5" spans="1:13" s="4" customFormat="1" ht="11.25" customHeight="1" x14ac:dyDescent="0.2">
      <c r="A5" s="8"/>
      <c r="B5" s="9"/>
      <c r="C5" s="9" t="s">
        <v>0</v>
      </c>
      <c r="D5" s="9"/>
      <c r="E5" s="9"/>
      <c r="F5" s="9"/>
      <c r="G5" s="9"/>
      <c r="H5" s="9"/>
      <c r="I5" s="9"/>
      <c r="J5" s="9" t="s">
        <v>1</v>
      </c>
      <c r="K5" s="9"/>
      <c r="L5" s="9"/>
      <c r="M5" s="10"/>
    </row>
    <row r="6" spans="1:13" s="4" customFormat="1" ht="11.25" customHeight="1" x14ac:dyDescent="0.2">
      <c r="A6" s="8"/>
      <c r="B6" s="9" t="s">
        <v>2</v>
      </c>
      <c r="C6" s="11" t="s">
        <v>49</v>
      </c>
      <c r="D6" s="9"/>
      <c r="E6" s="9" t="s">
        <v>3</v>
      </c>
      <c r="F6" s="9" t="s">
        <v>3</v>
      </c>
      <c r="G6" s="9" t="s">
        <v>3</v>
      </c>
      <c r="H6" s="9"/>
      <c r="I6" s="9"/>
      <c r="J6" s="9" t="s">
        <v>4</v>
      </c>
      <c r="K6" s="9" t="s">
        <v>5</v>
      </c>
      <c r="L6" s="9"/>
      <c r="M6" s="10"/>
    </row>
    <row r="7" spans="1:13" s="5" customFormat="1" ht="12" x14ac:dyDescent="0.2">
      <c r="A7" s="12"/>
      <c r="B7" s="13" t="s">
        <v>48</v>
      </c>
      <c r="C7" s="13" t="s">
        <v>6</v>
      </c>
      <c r="D7" s="14" t="s">
        <v>45</v>
      </c>
      <c r="E7" s="15" t="s">
        <v>51</v>
      </c>
      <c r="F7" s="14" t="s">
        <v>7</v>
      </c>
      <c r="G7" s="14" t="s">
        <v>8</v>
      </c>
      <c r="H7" s="14" t="s">
        <v>9</v>
      </c>
      <c r="I7" s="14" t="s">
        <v>10</v>
      </c>
      <c r="J7" s="14" t="s">
        <v>11</v>
      </c>
      <c r="K7" s="14" t="s">
        <v>12</v>
      </c>
      <c r="L7" s="14" t="s">
        <v>13</v>
      </c>
      <c r="M7" s="16" t="s">
        <v>14</v>
      </c>
    </row>
    <row r="8" spans="1:13" s="5" customFormat="1" ht="12" x14ac:dyDescent="0.2">
      <c r="A8" s="17" t="s">
        <v>46</v>
      </c>
      <c r="B8" s="77">
        <f>(SUM(B23:B39))+B15+B21</f>
        <v>14</v>
      </c>
      <c r="C8" s="78">
        <f>(B8/$B$40)*1000</f>
        <v>8.615384615384615</v>
      </c>
      <c r="D8" s="77">
        <f t="shared" ref="D8:M8" si="0">(SUM(D23:D39))+D15+D21</f>
        <v>3</v>
      </c>
      <c r="E8" s="77">
        <f t="shared" si="0"/>
        <v>2</v>
      </c>
      <c r="F8" s="77">
        <f t="shared" si="0"/>
        <v>7</v>
      </c>
      <c r="G8" s="77">
        <f t="shared" si="0"/>
        <v>5</v>
      </c>
      <c r="H8" s="77">
        <f t="shared" si="0"/>
        <v>13</v>
      </c>
      <c r="I8" s="77">
        <f t="shared" si="0"/>
        <v>1</v>
      </c>
      <c r="J8" s="77">
        <f t="shared" si="0"/>
        <v>0</v>
      </c>
      <c r="K8" s="77">
        <f t="shared" si="0"/>
        <v>0</v>
      </c>
      <c r="L8" s="77">
        <f t="shared" si="0"/>
        <v>0</v>
      </c>
      <c r="M8" s="79">
        <f t="shared" si="0"/>
        <v>0</v>
      </c>
    </row>
    <row r="9" spans="1:13" s="5" customFormat="1" ht="12" x14ac:dyDescent="0.2">
      <c r="A9" s="17"/>
      <c r="B9" s="18"/>
      <c r="C9" s="19"/>
      <c r="D9" s="18"/>
      <c r="E9" s="18"/>
      <c r="F9" s="18"/>
      <c r="G9" s="18"/>
      <c r="H9" s="18"/>
      <c r="I9" s="18"/>
      <c r="J9" s="18"/>
      <c r="K9" s="18"/>
      <c r="L9" s="18"/>
      <c r="M9" s="38"/>
    </row>
    <row r="10" spans="1:13" s="2" customFormat="1" ht="12" x14ac:dyDescent="0.2">
      <c r="A10" s="20" t="s">
        <v>15</v>
      </c>
      <c r="B10" s="21"/>
      <c r="C10" s="22"/>
      <c r="D10" s="37"/>
      <c r="E10" s="18"/>
      <c r="F10" s="18"/>
      <c r="G10" s="18"/>
      <c r="H10" s="37"/>
      <c r="I10" s="37"/>
      <c r="J10" s="37"/>
      <c r="K10" s="37"/>
      <c r="L10" s="37"/>
      <c r="M10" s="39"/>
    </row>
    <row r="11" spans="1:13" s="2" customFormat="1" x14ac:dyDescent="0.2">
      <c r="A11" s="23" t="s">
        <v>16</v>
      </c>
      <c r="B11" s="18">
        <f>SUM(E11:G11)</f>
        <v>0</v>
      </c>
      <c r="C11" s="19">
        <f>(B11/$B$40)*1000</f>
        <v>0</v>
      </c>
      <c r="D11" s="40"/>
      <c r="E11" s="40"/>
      <c r="F11" s="40"/>
      <c r="G11" s="40"/>
      <c r="H11" s="40"/>
      <c r="I11" s="53"/>
      <c r="J11" s="53"/>
      <c r="K11" s="53"/>
      <c r="L11" s="53"/>
      <c r="M11" s="51"/>
    </row>
    <row r="12" spans="1:13" s="2" customFormat="1" x14ac:dyDescent="0.2">
      <c r="A12" s="23" t="s">
        <v>17</v>
      </c>
      <c r="B12" s="18">
        <f>SUM(E12:G12)</f>
        <v>0</v>
      </c>
      <c r="C12" s="19">
        <f>(B12/$B$40)*1000</f>
        <v>0</v>
      </c>
      <c r="D12" s="41"/>
      <c r="E12" s="41"/>
      <c r="F12" s="41"/>
      <c r="G12" s="41"/>
      <c r="H12" s="41"/>
      <c r="I12" s="54"/>
      <c r="J12" s="54"/>
      <c r="K12" s="54"/>
      <c r="L12" s="54"/>
      <c r="M12" s="52"/>
    </row>
    <row r="13" spans="1:13" s="2" customFormat="1" x14ac:dyDescent="0.2">
      <c r="A13" s="23" t="s">
        <v>19</v>
      </c>
      <c r="B13" s="18">
        <f>SUM(E13:G13)</f>
        <v>4</v>
      </c>
      <c r="C13" s="19">
        <f>(B13/$B$40)*1000</f>
        <v>2.4615384615384617</v>
      </c>
      <c r="D13" s="41"/>
      <c r="E13" s="41">
        <v>2</v>
      </c>
      <c r="F13" s="41">
        <v>1</v>
      </c>
      <c r="G13" s="41">
        <v>1</v>
      </c>
      <c r="H13" s="41">
        <v>4</v>
      </c>
      <c r="I13" s="54"/>
      <c r="J13" s="54"/>
      <c r="K13" s="54"/>
      <c r="L13" s="54"/>
      <c r="M13" s="52"/>
    </row>
    <row r="14" spans="1:13" s="2" customFormat="1" x14ac:dyDescent="0.2">
      <c r="A14" s="23" t="s">
        <v>20</v>
      </c>
      <c r="B14" s="18">
        <f>SUM(E14:G14)</f>
        <v>0</v>
      </c>
      <c r="C14" s="19">
        <f>(B14/$B$40)*1000</f>
        <v>0</v>
      </c>
      <c r="D14" s="41"/>
      <c r="E14" s="41"/>
      <c r="F14" s="41"/>
      <c r="G14" s="41"/>
      <c r="H14" s="41"/>
      <c r="I14" s="54"/>
      <c r="J14" s="54"/>
      <c r="K14" s="54"/>
      <c r="L14" s="54"/>
      <c r="M14" s="52"/>
    </row>
    <row r="15" spans="1:13" s="6" customFormat="1" ht="12" x14ac:dyDescent="0.2">
      <c r="A15" s="80" t="s">
        <v>21</v>
      </c>
      <c r="B15" s="83">
        <f>SUM(B11:B14)</f>
        <v>4</v>
      </c>
      <c r="C15" s="78">
        <f>(B15/B40)*1000</f>
        <v>2.4615384615384617</v>
      </c>
      <c r="D15" s="83">
        <f t="shared" ref="D15:M15" si="1">SUM(D11:D14)</f>
        <v>0</v>
      </c>
      <c r="E15" s="83">
        <f t="shared" si="1"/>
        <v>2</v>
      </c>
      <c r="F15" s="83">
        <f t="shared" si="1"/>
        <v>1</v>
      </c>
      <c r="G15" s="83">
        <f t="shared" si="1"/>
        <v>1</v>
      </c>
      <c r="H15" s="83">
        <f t="shared" si="1"/>
        <v>4</v>
      </c>
      <c r="I15" s="83">
        <f t="shared" si="1"/>
        <v>0</v>
      </c>
      <c r="J15" s="83">
        <f t="shared" si="1"/>
        <v>0</v>
      </c>
      <c r="K15" s="83">
        <f t="shared" si="1"/>
        <v>0</v>
      </c>
      <c r="L15" s="83">
        <f t="shared" si="1"/>
        <v>0</v>
      </c>
      <c r="M15" s="84">
        <f t="shared" si="1"/>
        <v>0</v>
      </c>
    </row>
    <row r="16" spans="1:13" s="6" customFormat="1" ht="12" x14ac:dyDescent="0.2">
      <c r="A16" s="24" t="s">
        <v>22</v>
      </c>
      <c r="B16" s="36"/>
      <c r="C16" s="25"/>
      <c r="D16" s="36"/>
      <c r="E16" s="36"/>
      <c r="F16" s="36"/>
      <c r="G16" s="36"/>
      <c r="H16" s="36"/>
      <c r="I16" s="36"/>
      <c r="J16" s="36"/>
      <c r="K16" s="36"/>
      <c r="L16" s="36"/>
      <c r="M16" s="42"/>
    </row>
    <row r="17" spans="1:13" s="2" customFormat="1" x14ac:dyDescent="0.2">
      <c r="A17" s="23" t="s">
        <v>23</v>
      </c>
      <c r="B17" s="18">
        <f>SUM(E17:G17)</f>
        <v>0</v>
      </c>
      <c r="C17" s="19">
        <f>(B17/$B$40)*1000</f>
        <v>0</v>
      </c>
      <c r="D17" s="41"/>
      <c r="E17" s="41"/>
      <c r="F17" s="41"/>
      <c r="G17" s="41"/>
      <c r="H17" s="41"/>
      <c r="I17" s="41"/>
      <c r="J17" s="41"/>
      <c r="K17" s="41"/>
      <c r="L17" s="41"/>
      <c r="M17" s="49"/>
    </row>
    <row r="18" spans="1:13" s="2" customFormat="1" x14ac:dyDescent="0.2">
      <c r="A18" s="23" t="s">
        <v>24</v>
      </c>
      <c r="B18" s="18">
        <f>SUM(E18:G18)</f>
        <v>0</v>
      </c>
      <c r="C18" s="19">
        <f>(B18/$B$40)*1000</f>
        <v>0</v>
      </c>
      <c r="D18" s="41"/>
      <c r="E18" s="41"/>
      <c r="F18" s="41"/>
      <c r="G18" s="41"/>
      <c r="H18" s="41"/>
      <c r="I18" s="41"/>
      <c r="J18" s="41"/>
      <c r="K18" s="41"/>
      <c r="L18" s="41"/>
      <c r="M18" s="49"/>
    </row>
    <row r="19" spans="1:13" s="2" customFormat="1" x14ac:dyDescent="0.2">
      <c r="A19" s="23" t="s">
        <v>25</v>
      </c>
      <c r="B19" s="18">
        <f>SUM(E19:G19)</f>
        <v>2</v>
      </c>
      <c r="C19" s="19">
        <f>(B19/$B$40)*1000</f>
        <v>1.2307692307692308</v>
      </c>
      <c r="D19" s="41">
        <v>1</v>
      </c>
      <c r="E19" s="41"/>
      <c r="F19" s="41">
        <v>1</v>
      </c>
      <c r="G19" s="41">
        <v>1</v>
      </c>
      <c r="H19" s="41">
        <v>2</v>
      </c>
      <c r="I19" s="41"/>
      <c r="J19" s="41"/>
      <c r="K19" s="41"/>
      <c r="L19" s="41"/>
      <c r="M19" s="49"/>
    </row>
    <row r="20" spans="1:13" s="2" customFormat="1" x14ac:dyDescent="0.2">
      <c r="A20" s="23" t="s">
        <v>26</v>
      </c>
      <c r="B20" s="18">
        <f>SUM(E20:G20)</f>
        <v>1</v>
      </c>
      <c r="C20" s="19">
        <f>(B20/$B$40)*1000</f>
        <v>0.61538461538461542</v>
      </c>
      <c r="D20" s="41"/>
      <c r="E20" s="41"/>
      <c r="F20" s="41"/>
      <c r="G20" s="41">
        <v>1</v>
      </c>
      <c r="H20" s="41">
        <v>1</v>
      </c>
      <c r="I20" s="41"/>
      <c r="J20" s="41"/>
      <c r="K20" s="41"/>
      <c r="L20" s="41"/>
      <c r="M20" s="49"/>
    </row>
    <row r="21" spans="1:13" s="2" customFormat="1" ht="12" x14ac:dyDescent="0.2">
      <c r="A21" s="80" t="s">
        <v>27</v>
      </c>
      <c r="B21" s="77">
        <f>SUM(B17:B20)</f>
        <v>3</v>
      </c>
      <c r="C21" s="78">
        <f>(B21/$B$40)*1000</f>
        <v>1.846153846153846</v>
      </c>
      <c r="D21" s="83">
        <f>SUM(D17:D20)</f>
        <v>1</v>
      </c>
      <c r="E21" s="83">
        <f t="shared" ref="E21:M21" si="2">SUM(E17:E20)</f>
        <v>0</v>
      </c>
      <c r="F21" s="83">
        <f t="shared" si="2"/>
        <v>1</v>
      </c>
      <c r="G21" s="83">
        <f t="shared" si="2"/>
        <v>2</v>
      </c>
      <c r="H21" s="83">
        <f t="shared" si="2"/>
        <v>3</v>
      </c>
      <c r="I21" s="83">
        <f t="shared" si="2"/>
        <v>0</v>
      </c>
      <c r="J21" s="83">
        <f t="shared" si="2"/>
        <v>0</v>
      </c>
      <c r="K21" s="83">
        <f t="shared" si="2"/>
        <v>0</v>
      </c>
      <c r="L21" s="83">
        <f t="shared" si="2"/>
        <v>0</v>
      </c>
      <c r="M21" s="84">
        <f t="shared" si="2"/>
        <v>0</v>
      </c>
    </row>
    <row r="22" spans="1:13" s="2" customFormat="1" ht="12" x14ac:dyDescent="0.2">
      <c r="A22" s="20" t="s">
        <v>28</v>
      </c>
      <c r="B22" s="37"/>
      <c r="C22" s="22"/>
      <c r="D22" s="18"/>
      <c r="E22" s="18"/>
      <c r="F22" s="18"/>
      <c r="G22" s="18"/>
      <c r="H22" s="18"/>
      <c r="I22" s="37"/>
      <c r="J22" s="37"/>
      <c r="K22" s="37"/>
      <c r="L22" s="37"/>
      <c r="M22" s="39"/>
    </row>
    <row r="23" spans="1:13" s="2" customFormat="1" x14ac:dyDescent="0.2">
      <c r="A23" s="26" t="s">
        <v>29</v>
      </c>
      <c r="B23" s="18">
        <f>SUM(E23:G23)</f>
        <v>2</v>
      </c>
      <c r="C23" s="19">
        <f t="shared" ref="C23:C39" si="3">(B23/$B$40)*1000</f>
        <v>1.2307692307692308</v>
      </c>
      <c r="D23" s="40"/>
      <c r="E23" s="40"/>
      <c r="F23" s="40">
        <v>1</v>
      </c>
      <c r="G23" s="40">
        <v>1</v>
      </c>
      <c r="H23" s="40">
        <v>2</v>
      </c>
      <c r="I23" s="40"/>
      <c r="J23" s="40"/>
      <c r="K23" s="40"/>
      <c r="L23" s="40"/>
      <c r="M23" s="48"/>
    </row>
    <row r="24" spans="1:13" s="2" customFormat="1" x14ac:dyDescent="0.2">
      <c r="A24" s="26" t="s">
        <v>30</v>
      </c>
      <c r="B24" s="18">
        <f t="shared" ref="B24:B39" si="4">SUM(E24:G24)</f>
        <v>0</v>
      </c>
      <c r="C24" s="19">
        <f t="shared" si="3"/>
        <v>0</v>
      </c>
      <c r="D24" s="41"/>
      <c r="E24" s="54"/>
      <c r="F24" s="54"/>
      <c r="G24" s="41"/>
      <c r="H24" s="41"/>
      <c r="I24" s="41"/>
      <c r="J24" s="41"/>
      <c r="K24" s="41"/>
      <c r="L24" s="41"/>
      <c r="M24" s="49"/>
    </row>
    <row r="25" spans="1:13" s="2" customFormat="1" x14ac:dyDescent="0.2">
      <c r="A25" s="26" t="s">
        <v>31</v>
      </c>
      <c r="B25" s="18">
        <f t="shared" si="4"/>
        <v>0</v>
      </c>
      <c r="C25" s="19">
        <f t="shared" si="3"/>
        <v>0</v>
      </c>
      <c r="D25" s="41"/>
      <c r="E25" s="54"/>
      <c r="F25" s="54"/>
      <c r="G25" s="41"/>
      <c r="H25" s="41"/>
      <c r="I25" s="41"/>
      <c r="J25" s="41"/>
      <c r="K25" s="41"/>
      <c r="L25" s="41"/>
      <c r="M25" s="49"/>
    </row>
    <row r="26" spans="1:13" s="2" customFormat="1" x14ac:dyDescent="0.2">
      <c r="A26" s="26" t="s">
        <v>32</v>
      </c>
      <c r="B26" s="18">
        <f t="shared" si="4"/>
        <v>0</v>
      </c>
      <c r="C26" s="19">
        <f t="shared" si="3"/>
        <v>0</v>
      </c>
      <c r="D26" s="41"/>
      <c r="E26" s="54"/>
      <c r="F26" s="54"/>
      <c r="G26" s="41"/>
      <c r="H26" s="41"/>
      <c r="I26" s="41"/>
      <c r="J26" s="41"/>
      <c r="K26" s="41"/>
      <c r="L26" s="41"/>
      <c r="M26" s="49"/>
    </row>
    <row r="27" spans="1:13" s="2" customFormat="1" x14ac:dyDescent="0.2">
      <c r="A27" s="26" t="s">
        <v>33</v>
      </c>
      <c r="B27" s="18">
        <f t="shared" si="4"/>
        <v>0</v>
      </c>
      <c r="C27" s="19">
        <f t="shared" si="3"/>
        <v>0</v>
      </c>
      <c r="D27" s="41"/>
      <c r="E27" s="54"/>
      <c r="F27" s="54"/>
      <c r="G27" s="41"/>
      <c r="H27" s="41"/>
      <c r="I27" s="41"/>
      <c r="J27" s="41"/>
      <c r="K27" s="41"/>
      <c r="L27" s="41"/>
      <c r="M27" s="49"/>
    </row>
    <row r="28" spans="1:13" s="2" customFormat="1" x14ac:dyDescent="0.2">
      <c r="A28" s="26" t="s">
        <v>34</v>
      </c>
      <c r="B28" s="18">
        <f t="shared" si="4"/>
        <v>0</v>
      </c>
      <c r="C28" s="19">
        <f t="shared" si="3"/>
        <v>0</v>
      </c>
      <c r="D28" s="41"/>
      <c r="E28" s="54"/>
      <c r="F28" s="54"/>
      <c r="G28" s="41"/>
      <c r="H28" s="41"/>
      <c r="I28" s="41"/>
      <c r="J28" s="41"/>
      <c r="K28" s="41"/>
      <c r="L28" s="41"/>
      <c r="M28" s="49"/>
    </row>
    <row r="29" spans="1:13" s="2" customFormat="1" x14ac:dyDescent="0.2">
      <c r="A29" s="26" t="s">
        <v>35</v>
      </c>
      <c r="B29" s="18">
        <f t="shared" si="4"/>
        <v>0</v>
      </c>
      <c r="C29" s="19">
        <f t="shared" si="3"/>
        <v>0</v>
      </c>
      <c r="D29" s="41"/>
      <c r="E29" s="54"/>
      <c r="F29" s="54"/>
      <c r="G29" s="41"/>
      <c r="H29" s="41"/>
      <c r="I29" s="41"/>
      <c r="J29" s="41"/>
      <c r="K29" s="41"/>
      <c r="L29" s="41"/>
      <c r="M29" s="49"/>
    </row>
    <row r="30" spans="1:13" s="2" customFormat="1" x14ac:dyDescent="0.2">
      <c r="A30" s="26" t="s">
        <v>36</v>
      </c>
      <c r="B30" s="18">
        <f t="shared" si="4"/>
        <v>0</v>
      </c>
      <c r="C30" s="19">
        <f t="shared" si="3"/>
        <v>0</v>
      </c>
      <c r="D30" s="41"/>
      <c r="E30" s="54"/>
      <c r="F30" s="54"/>
      <c r="G30" s="41"/>
      <c r="H30" s="41"/>
      <c r="I30" s="41"/>
      <c r="J30" s="41"/>
      <c r="K30" s="41"/>
      <c r="L30" s="41"/>
      <c r="M30" s="49"/>
    </row>
    <row r="31" spans="1:13" s="2" customFormat="1" x14ac:dyDescent="0.2">
      <c r="A31" s="26" t="s">
        <v>37</v>
      </c>
      <c r="B31" s="18">
        <f t="shared" si="4"/>
        <v>0</v>
      </c>
      <c r="C31" s="19">
        <f t="shared" si="3"/>
        <v>0</v>
      </c>
      <c r="D31" s="41"/>
      <c r="E31" s="54"/>
      <c r="F31" s="54"/>
      <c r="G31" s="41"/>
      <c r="H31" s="41"/>
      <c r="I31" s="41"/>
      <c r="J31" s="41"/>
      <c r="K31" s="41"/>
      <c r="L31" s="41"/>
      <c r="M31" s="49"/>
    </row>
    <row r="32" spans="1:13" s="2" customFormat="1" x14ac:dyDescent="0.2">
      <c r="A32" s="26" t="s">
        <v>38</v>
      </c>
      <c r="B32" s="18">
        <f t="shared" si="4"/>
        <v>1</v>
      </c>
      <c r="C32" s="19">
        <f t="shared" si="3"/>
        <v>0.61538461538461542</v>
      </c>
      <c r="D32" s="41"/>
      <c r="E32" s="54"/>
      <c r="F32" s="54">
        <v>1</v>
      </c>
      <c r="G32" s="41"/>
      <c r="H32" s="41">
        <v>1</v>
      </c>
      <c r="I32" s="41"/>
      <c r="J32" s="41"/>
      <c r="K32" s="41"/>
      <c r="L32" s="41"/>
      <c r="M32" s="49"/>
    </row>
    <row r="33" spans="1:13" s="2" customFormat="1" x14ac:dyDescent="0.2">
      <c r="A33" s="23" t="s">
        <v>18</v>
      </c>
      <c r="B33" s="18">
        <f t="shared" si="4"/>
        <v>0</v>
      </c>
      <c r="C33" s="19">
        <f>(B33/$B$40)*1000</f>
        <v>0</v>
      </c>
      <c r="D33" s="41"/>
      <c r="E33" s="54"/>
      <c r="F33" s="54"/>
      <c r="G33" s="41"/>
      <c r="H33" s="41"/>
      <c r="I33" s="41"/>
      <c r="J33" s="41"/>
      <c r="K33" s="41"/>
      <c r="L33" s="41"/>
      <c r="M33" s="49"/>
    </row>
    <row r="34" spans="1:13" s="2" customFormat="1" x14ac:dyDescent="0.2">
      <c r="A34" s="26" t="s">
        <v>39</v>
      </c>
      <c r="B34" s="18">
        <f t="shared" si="4"/>
        <v>4</v>
      </c>
      <c r="C34" s="19">
        <f t="shared" si="3"/>
        <v>2.4615384615384617</v>
      </c>
      <c r="D34" s="41">
        <v>2</v>
      </c>
      <c r="E34" s="54"/>
      <c r="F34" s="54">
        <v>3</v>
      </c>
      <c r="G34" s="43">
        <v>1</v>
      </c>
      <c r="H34" s="41">
        <v>3</v>
      </c>
      <c r="I34" s="41">
        <v>1</v>
      </c>
      <c r="J34" s="41"/>
      <c r="K34" s="41"/>
      <c r="L34" s="41"/>
      <c r="M34" s="49"/>
    </row>
    <row r="35" spans="1:13" s="2" customFormat="1" x14ac:dyDescent="0.2">
      <c r="A35" s="26" t="s">
        <v>40</v>
      </c>
      <c r="B35" s="18">
        <f t="shared" si="4"/>
        <v>0</v>
      </c>
      <c r="C35" s="19">
        <f t="shared" si="3"/>
        <v>0</v>
      </c>
      <c r="D35" s="41"/>
      <c r="E35" s="54"/>
      <c r="F35" s="54"/>
      <c r="G35" s="43"/>
      <c r="H35" s="41"/>
      <c r="I35" s="41"/>
      <c r="J35" s="41"/>
      <c r="K35" s="41"/>
      <c r="L35" s="41"/>
      <c r="M35" s="49"/>
    </row>
    <row r="36" spans="1:13" s="2" customFormat="1" x14ac:dyDescent="0.2">
      <c r="A36" s="26" t="s">
        <v>41</v>
      </c>
      <c r="B36" s="18">
        <f t="shared" si="4"/>
        <v>0</v>
      </c>
      <c r="C36" s="19">
        <f t="shared" si="3"/>
        <v>0</v>
      </c>
      <c r="D36" s="41"/>
      <c r="E36" s="54"/>
      <c r="F36" s="54"/>
      <c r="G36" s="43"/>
      <c r="H36" s="41"/>
      <c r="I36" s="41"/>
      <c r="J36" s="41"/>
      <c r="K36" s="41"/>
      <c r="L36" s="41"/>
      <c r="M36" s="49"/>
    </row>
    <row r="37" spans="1:13" s="2" customFormat="1" x14ac:dyDescent="0.2">
      <c r="A37" s="26" t="s">
        <v>42</v>
      </c>
      <c r="B37" s="18">
        <f t="shared" si="4"/>
        <v>0</v>
      </c>
      <c r="C37" s="19">
        <f t="shared" si="3"/>
        <v>0</v>
      </c>
      <c r="D37" s="41"/>
      <c r="E37" s="54"/>
      <c r="F37" s="54"/>
      <c r="G37" s="43"/>
      <c r="H37" s="41"/>
      <c r="I37" s="41"/>
      <c r="J37" s="41"/>
      <c r="K37" s="41"/>
      <c r="L37" s="41"/>
      <c r="M37" s="49"/>
    </row>
    <row r="38" spans="1:13" s="2" customFormat="1" x14ac:dyDescent="0.2">
      <c r="A38" s="26" t="s">
        <v>43</v>
      </c>
      <c r="B38" s="18">
        <f t="shared" si="4"/>
        <v>0</v>
      </c>
      <c r="C38" s="19">
        <f t="shared" si="3"/>
        <v>0</v>
      </c>
      <c r="D38" s="41"/>
      <c r="E38" s="54"/>
      <c r="F38" s="54"/>
      <c r="G38" s="43"/>
      <c r="H38" s="41"/>
      <c r="I38" s="41"/>
      <c r="J38" s="41"/>
      <c r="K38" s="41"/>
      <c r="L38" s="41"/>
      <c r="M38" s="49"/>
    </row>
    <row r="39" spans="1:13" s="2" customFormat="1" x14ac:dyDescent="0.2">
      <c r="A39" s="26" t="s">
        <v>44</v>
      </c>
      <c r="B39" s="18">
        <f t="shared" si="4"/>
        <v>0</v>
      </c>
      <c r="C39" s="19">
        <f t="shared" si="3"/>
        <v>0</v>
      </c>
      <c r="D39" s="41"/>
      <c r="E39" s="54"/>
      <c r="F39" s="54"/>
      <c r="G39" s="41"/>
      <c r="H39" s="41"/>
      <c r="I39" s="41"/>
      <c r="J39" s="41"/>
      <c r="K39" s="41"/>
      <c r="L39" s="41"/>
      <c r="M39" s="50"/>
    </row>
    <row r="40" spans="1:13" s="3" customFormat="1" ht="12" x14ac:dyDescent="0.2">
      <c r="A40" s="27" t="s">
        <v>52</v>
      </c>
      <c r="B40" s="28">
        <f>SUM(E40:G40)</f>
        <v>1625</v>
      </c>
      <c r="C40" s="29"/>
      <c r="D40" s="28">
        <v>799</v>
      </c>
      <c r="E40" s="28">
        <v>657</v>
      </c>
      <c r="F40" s="28">
        <v>483</v>
      </c>
      <c r="G40" s="28">
        <v>485</v>
      </c>
      <c r="H40" s="28">
        <v>1578</v>
      </c>
      <c r="I40" s="28">
        <v>14</v>
      </c>
      <c r="J40" s="28">
        <v>14</v>
      </c>
      <c r="K40" s="28">
        <v>19</v>
      </c>
      <c r="L40" s="28"/>
      <c r="M40" s="30">
        <v>77</v>
      </c>
    </row>
    <row r="41" spans="1:13" ht="12.75" customHeight="1" x14ac:dyDescent="0.2">
      <c r="A41" s="85" t="s">
        <v>53</v>
      </c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7"/>
    </row>
    <row r="42" spans="1:13" ht="12.75" customHeight="1" x14ac:dyDescent="0.2">
      <c r="A42" s="88"/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90"/>
    </row>
    <row r="43" spans="1:13" ht="12.75" customHeight="1" x14ac:dyDescent="0.2">
      <c r="A43" s="91"/>
      <c r="B43" s="92"/>
      <c r="C43" s="92"/>
      <c r="D43" s="92"/>
      <c r="E43" s="92"/>
      <c r="F43" s="92"/>
      <c r="G43" s="92"/>
      <c r="H43" s="92"/>
      <c r="I43" s="92"/>
      <c r="J43" s="92"/>
      <c r="K43" s="92"/>
      <c r="L43" s="92"/>
      <c r="M43" s="93"/>
    </row>
  </sheetData>
  <mergeCells count="3">
    <mergeCell ref="A41:M43"/>
    <mergeCell ref="A1:M2"/>
    <mergeCell ref="A3:M4"/>
  </mergeCells>
  <phoneticPr fontId="5" type="noConversion"/>
  <conditionalFormatting sqref="D11:G14 I11:M14 I23:M39 D24:G39 D23 G23">
    <cfRule type="cellIs" dxfId="113" priority="6" stopIfTrue="1" operator="equal">
      <formula>0</formula>
    </cfRule>
  </conditionalFormatting>
  <conditionalFormatting sqref="H23:H39">
    <cfRule type="cellIs" dxfId="112" priority="5" stopIfTrue="1" operator="equal">
      <formula>0</formula>
    </cfRule>
  </conditionalFormatting>
  <conditionalFormatting sqref="D17:D20 F17:F20 H17:H20 J17:J20 L17:L20">
    <cfRule type="cellIs" dxfId="111" priority="4" stopIfTrue="1" operator="equal">
      <formula>0</formula>
    </cfRule>
  </conditionalFormatting>
  <conditionalFormatting sqref="E17:E20 G17:G20 I17:I20 K17:K20">
    <cfRule type="cellIs" dxfId="110" priority="3" stopIfTrue="1" operator="equal">
      <formula>0</formula>
    </cfRule>
  </conditionalFormatting>
  <conditionalFormatting sqref="E23:F23">
    <cfRule type="cellIs" dxfId="109" priority="2" stopIfTrue="1" operator="equal">
      <formula>0</formula>
    </cfRule>
  </conditionalFormatting>
  <conditionalFormatting sqref="M17:M20">
    <cfRule type="cellIs" dxfId="108" priority="1" stopIfTrue="1" operator="equal">
      <formula>0</formula>
    </cfRule>
  </conditionalFormatting>
  <printOptions gridLines="1"/>
  <pageMargins left="0.75" right="0.75" top="1" bottom="1" header="0.5" footer="0.5"/>
  <pageSetup scale="88" orientation="landscape" r:id="rId1"/>
  <headerFooter alignWithMargins="0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6">
    <pageSetUpPr fitToPage="1"/>
  </sheetPr>
  <dimension ref="A1:M43"/>
  <sheetViews>
    <sheetView topLeftCell="A4" workbookViewId="0">
      <selection activeCell="N1" sqref="N1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7" width="5.42578125" customWidth="1"/>
    <col min="8" max="8" width="6.42578125" bestFit="1" customWidth="1"/>
    <col min="9" max="9" width="5.42578125" customWidth="1"/>
    <col min="10" max="10" width="8.5703125" bestFit="1" customWidth="1"/>
    <col min="11" max="11" width="6" bestFit="1" customWidth="1"/>
    <col min="12" max="12" width="8.42578125" bestFit="1" customWidth="1"/>
    <col min="13" max="13" width="7.5703125" bestFit="1" customWidth="1"/>
  </cols>
  <sheetData>
    <row r="1" spans="1:13" ht="14.25" customHeight="1" x14ac:dyDescent="0.2">
      <c r="A1" s="94" t="s">
        <v>120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</row>
    <row r="2" spans="1:13" s="1" customFormat="1" ht="12.75" customHeight="1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</row>
    <row r="3" spans="1:13" s="4" customFormat="1" ht="15.75" customHeight="1" x14ac:dyDescent="0.2">
      <c r="A3" s="96" t="s">
        <v>47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8"/>
    </row>
    <row r="4" spans="1:13" s="4" customFormat="1" ht="15.75" customHeight="1" x14ac:dyDescent="0.2">
      <c r="A4" s="99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1"/>
    </row>
    <row r="5" spans="1:13" s="4" customFormat="1" ht="11.25" customHeight="1" x14ac:dyDescent="0.2">
      <c r="A5" s="8"/>
      <c r="B5" s="9"/>
      <c r="C5" s="9" t="s">
        <v>0</v>
      </c>
      <c r="D5" s="9"/>
      <c r="E5" s="9"/>
      <c r="F5" s="9"/>
      <c r="G5" s="9"/>
      <c r="H5" s="9"/>
      <c r="I5" s="9"/>
      <c r="J5" s="9" t="s">
        <v>1</v>
      </c>
      <c r="K5" s="9"/>
      <c r="L5" s="9"/>
      <c r="M5" s="10"/>
    </row>
    <row r="6" spans="1:13" s="4" customFormat="1" ht="11.25" customHeight="1" x14ac:dyDescent="0.2">
      <c r="A6" s="8"/>
      <c r="B6" s="9" t="s">
        <v>2</v>
      </c>
      <c r="C6" s="11" t="s">
        <v>49</v>
      </c>
      <c r="D6" s="9"/>
      <c r="E6" s="9" t="s">
        <v>3</v>
      </c>
      <c r="F6" s="9" t="s">
        <v>3</v>
      </c>
      <c r="G6" s="9" t="s">
        <v>3</v>
      </c>
      <c r="H6" s="9"/>
      <c r="I6" s="9"/>
      <c r="J6" s="9" t="s">
        <v>4</v>
      </c>
      <c r="K6" s="9" t="s">
        <v>5</v>
      </c>
      <c r="L6" s="9"/>
      <c r="M6" s="10"/>
    </row>
    <row r="7" spans="1:13" s="5" customFormat="1" ht="12" x14ac:dyDescent="0.2">
      <c r="A7" s="12"/>
      <c r="B7" s="13" t="s">
        <v>48</v>
      </c>
      <c r="C7" s="13" t="s">
        <v>6</v>
      </c>
      <c r="D7" s="14" t="s">
        <v>45</v>
      </c>
      <c r="E7" s="15" t="s">
        <v>51</v>
      </c>
      <c r="F7" s="14" t="s">
        <v>7</v>
      </c>
      <c r="G7" s="14" t="s">
        <v>8</v>
      </c>
      <c r="H7" s="14" t="s">
        <v>9</v>
      </c>
      <c r="I7" s="14" t="s">
        <v>10</v>
      </c>
      <c r="J7" s="14" t="s">
        <v>11</v>
      </c>
      <c r="K7" s="14" t="s">
        <v>12</v>
      </c>
      <c r="L7" s="14" t="s">
        <v>13</v>
      </c>
      <c r="M7" s="16" t="s">
        <v>14</v>
      </c>
    </row>
    <row r="8" spans="1:13" s="5" customFormat="1" ht="12" x14ac:dyDescent="0.2">
      <c r="A8" s="17" t="s">
        <v>46</v>
      </c>
      <c r="B8" s="77">
        <f>(SUM(B23:B39))+B15+B21</f>
        <v>1</v>
      </c>
      <c r="C8" s="78">
        <f>(B8/$B$40)*1000</f>
        <v>2.8571428571428572</v>
      </c>
      <c r="D8" s="77">
        <f t="shared" ref="D8:M8" si="0">(SUM(D23:D39))+D15+D21</f>
        <v>0</v>
      </c>
      <c r="E8" s="77">
        <f t="shared" si="0"/>
        <v>0</v>
      </c>
      <c r="F8" s="77">
        <f t="shared" si="0"/>
        <v>0</v>
      </c>
      <c r="G8" s="77">
        <f t="shared" si="0"/>
        <v>1</v>
      </c>
      <c r="H8" s="77">
        <f t="shared" si="0"/>
        <v>1</v>
      </c>
      <c r="I8" s="77">
        <f t="shared" si="0"/>
        <v>0</v>
      </c>
      <c r="J8" s="77">
        <f t="shared" si="0"/>
        <v>0</v>
      </c>
      <c r="K8" s="77">
        <f t="shared" si="0"/>
        <v>0</v>
      </c>
      <c r="L8" s="77">
        <f t="shared" si="0"/>
        <v>0</v>
      </c>
      <c r="M8" s="79">
        <f t="shared" si="0"/>
        <v>0</v>
      </c>
    </row>
    <row r="9" spans="1:13" s="5" customFormat="1" ht="12" x14ac:dyDescent="0.2">
      <c r="A9" s="17"/>
      <c r="B9" s="18"/>
      <c r="C9" s="19"/>
      <c r="D9" s="18"/>
      <c r="E9" s="18"/>
      <c r="F9" s="18"/>
      <c r="G9" s="18"/>
      <c r="H9" s="18"/>
      <c r="I9" s="18"/>
      <c r="J9" s="18"/>
      <c r="K9" s="18"/>
      <c r="L9" s="18"/>
      <c r="M9" s="38"/>
    </row>
    <row r="10" spans="1:13" s="2" customFormat="1" ht="12" x14ac:dyDescent="0.2">
      <c r="A10" s="20" t="s">
        <v>15</v>
      </c>
      <c r="B10" s="21"/>
      <c r="C10" s="22"/>
      <c r="D10" s="37"/>
      <c r="E10" s="18"/>
      <c r="F10" s="18"/>
      <c r="G10" s="18"/>
      <c r="H10" s="37"/>
      <c r="I10" s="37"/>
      <c r="J10" s="37"/>
      <c r="K10" s="37"/>
      <c r="L10" s="37"/>
      <c r="M10" s="39"/>
    </row>
    <row r="11" spans="1:13" s="2" customFormat="1" x14ac:dyDescent="0.2">
      <c r="A11" s="23" t="s">
        <v>16</v>
      </c>
      <c r="B11" s="18">
        <f>SUM(E11:G11)</f>
        <v>1</v>
      </c>
      <c r="C11" s="19">
        <f>(B11/$B$40)*1000</f>
        <v>2.8571428571428572</v>
      </c>
      <c r="D11" s="40"/>
      <c r="E11" s="40"/>
      <c r="F11" s="40"/>
      <c r="G11" s="40">
        <v>1</v>
      </c>
      <c r="H11" s="40">
        <v>1</v>
      </c>
      <c r="I11" s="53"/>
      <c r="J11" s="53"/>
      <c r="K11" s="53"/>
      <c r="L11" s="53"/>
      <c r="M11" s="51"/>
    </row>
    <row r="12" spans="1:13" s="2" customFormat="1" x14ac:dyDescent="0.2">
      <c r="A12" s="23" t="s">
        <v>17</v>
      </c>
      <c r="B12" s="18">
        <f>SUM(E12:G12)</f>
        <v>0</v>
      </c>
      <c r="C12" s="19">
        <f>(B12/$B$40)*1000</f>
        <v>0</v>
      </c>
      <c r="D12" s="41"/>
      <c r="E12" s="41"/>
      <c r="F12" s="41"/>
      <c r="G12" s="41"/>
      <c r="H12" s="41"/>
      <c r="I12" s="54"/>
      <c r="J12" s="54"/>
      <c r="K12" s="54"/>
      <c r="L12" s="54"/>
      <c r="M12" s="52"/>
    </row>
    <row r="13" spans="1:13" s="2" customFormat="1" x14ac:dyDescent="0.2">
      <c r="A13" s="23" t="s">
        <v>19</v>
      </c>
      <c r="B13" s="18">
        <f>SUM(E13:G13)</f>
        <v>0</v>
      </c>
      <c r="C13" s="19">
        <f>(B13/$B$40)*1000</f>
        <v>0</v>
      </c>
      <c r="D13" s="41"/>
      <c r="E13" s="41"/>
      <c r="F13" s="41"/>
      <c r="G13" s="41"/>
      <c r="H13" s="41"/>
      <c r="I13" s="54"/>
      <c r="J13" s="54"/>
      <c r="K13" s="54"/>
      <c r="L13" s="54"/>
      <c r="M13" s="52"/>
    </row>
    <row r="14" spans="1:13" s="2" customFormat="1" x14ac:dyDescent="0.2">
      <c r="A14" s="23" t="s">
        <v>20</v>
      </c>
      <c r="B14" s="18">
        <f>SUM(E14:G14)</f>
        <v>0</v>
      </c>
      <c r="C14" s="19">
        <f>(B14/$B$40)*1000</f>
        <v>0</v>
      </c>
      <c r="D14" s="41"/>
      <c r="E14" s="41"/>
      <c r="F14" s="41"/>
      <c r="G14" s="41"/>
      <c r="H14" s="41"/>
      <c r="I14" s="54"/>
      <c r="J14" s="54"/>
      <c r="K14" s="54"/>
      <c r="L14" s="54"/>
      <c r="M14" s="52"/>
    </row>
    <row r="15" spans="1:13" s="6" customFormat="1" ht="12" x14ac:dyDescent="0.2">
      <c r="A15" s="80" t="s">
        <v>21</v>
      </c>
      <c r="B15" s="83">
        <f>SUM(B11:B14)</f>
        <v>1</v>
      </c>
      <c r="C15" s="78">
        <f>(B15/B40)*1000</f>
        <v>2.8571428571428572</v>
      </c>
      <c r="D15" s="83">
        <f t="shared" ref="D15:M15" si="1">SUM(D11:D14)</f>
        <v>0</v>
      </c>
      <c r="E15" s="83">
        <f t="shared" si="1"/>
        <v>0</v>
      </c>
      <c r="F15" s="83">
        <f t="shared" si="1"/>
        <v>0</v>
      </c>
      <c r="G15" s="83">
        <f t="shared" si="1"/>
        <v>1</v>
      </c>
      <c r="H15" s="83">
        <f t="shared" si="1"/>
        <v>1</v>
      </c>
      <c r="I15" s="83">
        <f t="shared" si="1"/>
        <v>0</v>
      </c>
      <c r="J15" s="83">
        <f t="shared" si="1"/>
        <v>0</v>
      </c>
      <c r="K15" s="83">
        <f t="shared" si="1"/>
        <v>0</v>
      </c>
      <c r="L15" s="83">
        <f t="shared" si="1"/>
        <v>0</v>
      </c>
      <c r="M15" s="84">
        <f t="shared" si="1"/>
        <v>0</v>
      </c>
    </row>
    <row r="16" spans="1:13" s="6" customFormat="1" ht="12" x14ac:dyDescent="0.2">
      <c r="A16" s="24" t="s">
        <v>22</v>
      </c>
      <c r="B16" s="36"/>
      <c r="C16" s="25"/>
      <c r="D16" s="36"/>
      <c r="E16" s="36"/>
      <c r="F16" s="36"/>
      <c r="G16" s="36"/>
      <c r="H16" s="36"/>
      <c r="I16" s="36"/>
      <c r="J16" s="36"/>
      <c r="K16" s="36"/>
      <c r="L16" s="36"/>
      <c r="M16" s="42"/>
    </row>
    <row r="17" spans="1:13" s="2" customFormat="1" x14ac:dyDescent="0.2">
      <c r="A17" s="23" t="s">
        <v>23</v>
      </c>
      <c r="B17" s="18">
        <f>SUM(E17:G17)</f>
        <v>0</v>
      </c>
      <c r="C17" s="19">
        <f>(B17/$B$40)*1000</f>
        <v>0</v>
      </c>
      <c r="D17" s="41"/>
      <c r="E17" s="41"/>
      <c r="F17" s="41"/>
      <c r="G17" s="41"/>
      <c r="H17" s="41"/>
      <c r="I17" s="41"/>
      <c r="J17" s="41"/>
      <c r="K17" s="41"/>
      <c r="L17" s="41"/>
      <c r="M17" s="49"/>
    </row>
    <row r="18" spans="1:13" s="2" customFormat="1" x14ac:dyDescent="0.2">
      <c r="A18" s="23" t="s">
        <v>24</v>
      </c>
      <c r="B18" s="18">
        <f>SUM(E18:G18)</f>
        <v>0</v>
      </c>
      <c r="C18" s="19">
        <f>(B18/$B$40)*1000</f>
        <v>0</v>
      </c>
      <c r="D18" s="41"/>
      <c r="E18" s="41"/>
      <c r="F18" s="41"/>
      <c r="G18" s="41"/>
      <c r="H18" s="41"/>
      <c r="I18" s="41"/>
      <c r="J18" s="41"/>
      <c r="K18" s="41"/>
      <c r="L18" s="41"/>
      <c r="M18" s="49"/>
    </row>
    <row r="19" spans="1:13" s="2" customFormat="1" x14ac:dyDescent="0.2">
      <c r="A19" s="23" t="s">
        <v>25</v>
      </c>
      <c r="B19" s="18">
        <f>SUM(E19:G19)</f>
        <v>0</v>
      </c>
      <c r="C19" s="19">
        <f>(B19/$B$40)*1000</f>
        <v>0</v>
      </c>
      <c r="D19" s="41"/>
      <c r="E19" s="41"/>
      <c r="F19" s="41"/>
      <c r="G19" s="41"/>
      <c r="H19" s="41"/>
      <c r="I19" s="41"/>
      <c r="J19" s="41"/>
      <c r="K19" s="41"/>
      <c r="L19" s="41"/>
      <c r="M19" s="49"/>
    </row>
    <row r="20" spans="1:13" s="2" customFormat="1" x14ac:dyDescent="0.2">
      <c r="A20" s="23" t="s">
        <v>26</v>
      </c>
      <c r="B20" s="18">
        <f>SUM(E20:G20)</f>
        <v>0</v>
      </c>
      <c r="C20" s="19">
        <f>(B20/$B$40)*1000</f>
        <v>0</v>
      </c>
      <c r="D20" s="41"/>
      <c r="E20" s="41"/>
      <c r="F20" s="41"/>
      <c r="G20" s="41"/>
      <c r="H20" s="41"/>
      <c r="I20" s="41"/>
      <c r="J20" s="41"/>
      <c r="K20" s="41"/>
      <c r="L20" s="41"/>
      <c r="M20" s="49"/>
    </row>
    <row r="21" spans="1:13" s="2" customFormat="1" ht="12" x14ac:dyDescent="0.2">
      <c r="A21" s="80" t="s">
        <v>27</v>
      </c>
      <c r="B21" s="77">
        <f>SUM(B17:B20)</f>
        <v>0</v>
      </c>
      <c r="C21" s="78">
        <f>(B21/$B$40)*1000</f>
        <v>0</v>
      </c>
      <c r="D21" s="83">
        <f>SUM(D17:D20)</f>
        <v>0</v>
      </c>
      <c r="E21" s="83">
        <f t="shared" ref="E21:M21" si="2">SUM(E17:E20)</f>
        <v>0</v>
      </c>
      <c r="F21" s="83">
        <f t="shared" si="2"/>
        <v>0</v>
      </c>
      <c r="G21" s="83">
        <f t="shared" si="2"/>
        <v>0</v>
      </c>
      <c r="H21" s="83">
        <f t="shared" si="2"/>
        <v>0</v>
      </c>
      <c r="I21" s="83">
        <f t="shared" si="2"/>
        <v>0</v>
      </c>
      <c r="J21" s="83">
        <f t="shared" si="2"/>
        <v>0</v>
      </c>
      <c r="K21" s="83">
        <f t="shared" si="2"/>
        <v>0</v>
      </c>
      <c r="L21" s="83">
        <f t="shared" si="2"/>
        <v>0</v>
      </c>
      <c r="M21" s="84">
        <f t="shared" si="2"/>
        <v>0</v>
      </c>
    </row>
    <row r="22" spans="1:13" s="2" customFormat="1" ht="12" x14ac:dyDescent="0.2">
      <c r="A22" s="20" t="s">
        <v>28</v>
      </c>
      <c r="B22" s="37"/>
      <c r="C22" s="22"/>
      <c r="D22" s="18"/>
      <c r="E22" s="18"/>
      <c r="F22" s="18"/>
      <c r="G22" s="18"/>
      <c r="H22" s="18"/>
      <c r="I22" s="37"/>
      <c r="J22" s="37"/>
      <c r="K22" s="37"/>
      <c r="L22" s="37"/>
      <c r="M22" s="39"/>
    </row>
    <row r="23" spans="1:13" s="2" customFormat="1" x14ac:dyDescent="0.2">
      <c r="A23" s="26" t="s">
        <v>29</v>
      </c>
      <c r="B23" s="18">
        <f>SUM(E23:G23)</f>
        <v>0</v>
      </c>
      <c r="C23" s="19">
        <f t="shared" ref="C23:C39" si="3">(B23/$B$40)*1000</f>
        <v>0</v>
      </c>
      <c r="D23" s="40"/>
      <c r="E23" s="40"/>
      <c r="F23" s="40"/>
      <c r="G23" s="40"/>
      <c r="H23" s="40"/>
      <c r="I23" s="40"/>
      <c r="J23" s="40"/>
      <c r="K23" s="40"/>
      <c r="L23" s="40"/>
      <c r="M23" s="48"/>
    </row>
    <row r="24" spans="1:13" s="2" customFormat="1" x14ac:dyDescent="0.2">
      <c r="A24" s="26" t="s">
        <v>30</v>
      </c>
      <c r="B24" s="18">
        <f t="shared" ref="B24:B39" si="4">SUM(E24:G24)</f>
        <v>0</v>
      </c>
      <c r="C24" s="19">
        <f t="shared" si="3"/>
        <v>0</v>
      </c>
      <c r="D24" s="41"/>
      <c r="E24" s="54"/>
      <c r="F24" s="54"/>
      <c r="G24" s="41"/>
      <c r="H24" s="41"/>
      <c r="I24" s="41"/>
      <c r="J24" s="41"/>
      <c r="K24" s="41"/>
      <c r="L24" s="41"/>
      <c r="M24" s="49"/>
    </row>
    <row r="25" spans="1:13" s="2" customFormat="1" x14ac:dyDescent="0.2">
      <c r="A25" s="26" t="s">
        <v>31</v>
      </c>
      <c r="B25" s="18">
        <f t="shared" si="4"/>
        <v>0</v>
      </c>
      <c r="C25" s="19">
        <f t="shared" si="3"/>
        <v>0</v>
      </c>
      <c r="D25" s="41"/>
      <c r="E25" s="54"/>
      <c r="F25" s="54"/>
      <c r="G25" s="41"/>
      <c r="H25" s="41"/>
      <c r="I25" s="41"/>
      <c r="J25" s="41"/>
      <c r="K25" s="41"/>
      <c r="L25" s="41"/>
      <c r="M25" s="49"/>
    </row>
    <row r="26" spans="1:13" s="2" customFormat="1" x14ac:dyDescent="0.2">
      <c r="A26" s="26" t="s">
        <v>32</v>
      </c>
      <c r="B26" s="18">
        <f t="shared" si="4"/>
        <v>0</v>
      </c>
      <c r="C26" s="19">
        <f t="shared" si="3"/>
        <v>0</v>
      </c>
      <c r="D26" s="41"/>
      <c r="E26" s="54"/>
      <c r="F26" s="54"/>
      <c r="G26" s="41"/>
      <c r="H26" s="41"/>
      <c r="I26" s="41"/>
      <c r="J26" s="41"/>
      <c r="K26" s="41"/>
      <c r="L26" s="41"/>
      <c r="M26" s="49"/>
    </row>
    <row r="27" spans="1:13" s="2" customFormat="1" x14ac:dyDescent="0.2">
      <c r="A27" s="26" t="s">
        <v>33</v>
      </c>
      <c r="B27" s="18">
        <f t="shared" si="4"/>
        <v>0</v>
      </c>
      <c r="C27" s="19">
        <f t="shared" si="3"/>
        <v>0</v>
      </c>
      <c r="D27" s="41"/>
      <c r="E27" s="54"/>
      <c r="F27" s="54"/>
      <c r="G27" s="41"/>
      <c r="H27" s="41"/>
      <c r="I27" s="41"/>
      <c r="J27" s="41"/>
      <c r="K27" s="41"/>
      <c r="L27" s="41"/>
      <c r="M27" s="49"/>
    </row>
    <row r="28" spans="1:13" s="2" customFormat="1" x14ac:dyDescent="0.2">
      <c r="A28" s="26" t="s">
        <v>34</v>
      </c>
      <c r="B28" s="18">
        <f t="shared" si="4"/>
        <v>0</v>
      </c>
      <c r="C28" s="19">
        <f t="shared" si="3"/>
        <v>0</v>
      </c>
      <c r="D28" s="41"/>
      <c r="E28" s="54"/>
      <c r="F28" s="54"/>
      <c r="G28" s="41"/>
      <c r="H28" s="41"/>
      <c r="I28" s="41"/>
      <c r="J28" s="41"/>
      <c r="K28" s="41"/>
      <c r="L28" s="41"/>
      <c r="M28" s="49"/>
    </row>
    <row r="29" spans="1:13" s="2" customFormat="1" x14ac:dyDescent="0.2">
      <c r="A29" s="26" t="s">
        <v>35</v>
      </c>
      <c r="B29" s="18">
        <f t="shared" si="4"/>
        <v>0</v>
      </c>
      <c r="C29" s="19">
        <f t="shared" si="3"/>
        <v>0</v>
      </c>
      <c r="D29" s="41"/>
      <c r="E29" s="54"/>
      <c r="F29" s="54"/>
      <c r="G29" s="41"/>
      <c r="H29" s="41"/>
      <c r="I29" s="41"/>
      <c r="J29" s="41"/>
      <c r="K29" s="41"/>
      <c r="L29" s="41"/>
      <c r="M29" s="49"/>
    </row>
    <row r="30" spans="1:13" s="2" customFormat="1" x14ac:dyDescent="0.2">
      <c r="A30" s="26" t="s">
        <v>36</v>
      </c>
      <c r="B30" s="18">
        <f t="shared" si="4"/>
        <v>0</v>
      </c>
      <c r="C30" s="19">
        <f t="shared" si="3"/>
        <v>0</v>
      </c>
      <c r="D30" s="41"/>
      <c r="E30" s="54"/>
      <c r="F30" s="54"/>
      <c r="G30" s="41"/>
      <c r="H30" s="41"/>
      <c r="I30" s="41"/>
      <c r="J30" s="41"/>
      <c r="K30" s="41"/>
      <c r="L30" s="41"/>
      <c r="M30" s="49"/>
    </row>
    <row r="31" spans="1:13" s="2" customFormat="1" x14ac:dyDescent="0.2">
      <c r="A31" s="26" t="s">
        <v>37</v>
      </c>
      <c r="B31" s="18">
        <f t="shared" si="4"/>
        <v>0</v>
      </c>
      <c r="C31" s="19">
        <f t="shared" si="3"/>
        <v>0</v>
      </c>
      <c r="D31" s="41"/>
      <c r="E31" s="54"/>
      <c r="F31" s="54"/>
      <c r="G31" s="41"/>
      <c r="H31" s="41"/>
      <c r="I31" s="41"/>
      <c r="J31" s="41"/>
      <c r="K31" s="41"/>
      <c r="L31" s="41"/>
      <c r="M31" s="49"/>
    </row>
    <row r="32" spans="1:13" s="2" customFormat="1" x14ac:dyDescent="0.2">
      <c r="A32" s="26" t="s">
        <v>38</v>
      </c>
      <c r="B32" s="18">
        <f t="shared" si="4"/>
        <v>0</v>
      </c>
      <c r="C32" s="19">
        <f t="shared" si="3"/>
        <v>0</v>
      </c>
      <c r="D32" s="41"/>
      <c r="E32" s="54"/>
      <c r="F32" s="54"/>
      <c r="G32" s="41"/>
      <c r="H32" s="41"/>
      <c r="I32" s="41"/>
      <c r="J32" s="41"/>
      <c r="K32" s="41"/>
      <c r="L32" s="41"/>
      <c r="M32" s="49"/>
    </row>
    <row r="33" spans="1:13" s="2" customFormat="1" x14ac:dyDescent="0.2">
      <c r="A33" s="23" t="s">
        <v>18</v>
      </c>
      <c r="B33" s="18">
        <f t="shared" si="4"/>
        <v>0</v>
      </c>
      <c r="C33" s="19">
        <f>(B33/$B$40)*1000</f>
        <v>0</v>
      </c>
      <c r="D33" s="41"/>
      <c r="E33" s="54"/>
      <c r="F33" s="54"/>
      <c r="G33" s="41"/>
      <c r="H33" s="41"/>
      <c r="I33" s="41"/>
      <c r="J33" s="41"/>
      <c r="K33" s="41"/>
      <c r="L33" s="41"/>
      <c r="M33" s="49"/>
    </row>
    <row r="34" spans="1:13" s="2" customFormat="1" x14ac:dyDescent="0.2">
      <c r="A34" s="26" t="s">
        <v>39</v>
      </c>
      <c r="B34" s="18">
        <f t="shared" si="4"/>
        <v>0</v>
      </c>
      <c r="C34" s="19">
        <f t="shared" si="3"/>
        <v>0</v>
      </c>
      <c r="D34" s="41"/>
      <c r="E34" s="54"/>
      <c r="F34" s="54"/>
      <c r="G34" s="43"/>
      <c r="H34" s="41"/>
      <c r="I34" s="41"/>
      <c r="J34" s="41"/>
      <c r="K34" s="41"/>
      <c r="L34" s="41"/>
      <c r="M34" s="49"/>
    </row>
    <row r="35" spans="1:13" s="2" customFormat="1" x14ac:dyDescent="0.2">
      <c r="A35" s="26" t="s">
        <v>40</v>
      </c>
      <c r="B35" s="18">
        <f t="shared" si="4"/>
        <v>0</v>
      </c>
      <c r="C35" s="19">
        <f t="shared" si="3"/>
        <v>0</v>
      </c>
      <c r="D35" s="41"/>
      <c r="E35" s="54"/>
      <c r="F35" s="54"/>
      <c r="G35" s="43"/>
      <c r="H35" s="41"/>
      <c r="I35" s="41"/>
      <c r="J35" s="41"/>
      <c r="K35" s="41"/>
      <c r="L35" s="41"/>
      <c r="M35" s="49"/>
    </row>
    <row r="36" spans="1:13" s="2" customFormat="1" x14ac:dyDescent="0.2">
      <c r="A36" s="26" t="s">
        <v>41</v>
      </c>
      <c r="B36" s="18">
        <f t="shared" si="4"/>
        <v>0</v>
      </c>
      <c r="C36" s="19">
        <f t="shared" si="3"/>
        <v>0</v>
      </c>
      <c r="D36" s="41"/>
      <c r="E36" s="54"/>
      <c r="F36" s="54"/>
      <c r="G36" s="43"/>
      <c r="H36" s="41"/>
      <c r="I36" s="41"/>
      <c r="J36" s="41"/>
      <c r="K36" s="41"/>
      <c r="L36" s="41"/>
      <c r="M36" s="49"/>
    </row>
    <row r="37" spans="1:13" s="2" customFormat="1" x14ac:dyDescent="0.2">
      <c r="A37" s="26" t="s">
        <v>42</v>
      </c>
      <c r="B37" s="18">
        <f t="shared" si="4"/>
        <v>0</v>
      </c>
      <c r="C37" s="19">
        <f t="shared" si="3"/>
        <v>0</v>
      </c>
      <c r="D37" s="41"/>
      <c r="E37" s="54"/>
      <c r="F37" s="54"/>
      <c r="G37" s="43"/>
      <c r="H37" s="41"/>
      <c r="I37" s="41"/>
      <c r="J37" s="41"/>
      <c r="K37" s="41"/>
      <c r="L37" s="41"/>
      <c r="M37" s="49"/>
    </row>
    <row r="38" spans="1:13" s="2" customFormat="1" x14ac:dyDescent="0.2">
      <c r="A38" s="26" t="s">
        <v>43</v>
      </c>
      <c r="B38" s="18">
        <f t="shared" si="4"/>
        <v>0</v>
      </c>
      <c r="C38" s="19">
        <f t="shared" si="3"/>
        <v>0</v>
      </c>
      <c r="D38" s="41"/>
      <c r="E38" s="54"/>
      <c r="F38" s="54"/>
      <c r="G38" s="43"/>
      <c r="H38" s="41"/>
      <c r="I38" s="41"/>
      <c r="J38" s="41"/>
      <c r="K38" s="41"/>
      <c r="L38" s="41"/>
      <c r="M38" s="49"/>
    </row>
    <row r="39" spans="1:13" s="2" customFormat="1" x14ac:dyDescent="0.2">
      <c r="A39" s="26" t="s">
        <v>44</v>
      </c>
      <c r="B39" s="18">
        <f t="shared" si="4"/>
        <v>0</v>
      </c>
      <c r="C39" s="19">
        <f t="shared" si="3"/>
        <v>0</v>
      </c>
      <c r="D39" s="41"/>
      <c r="E39" s="54"/>
      <c r="F39" s="54"/>
      <c r="G39" s="41"/>
      <c r="H39" s="41"/>
      <c r="I39" s="41"/>
      <c r="J39" s="41"/>
      <c r="K39" s="41"/>
      <c r="L39" s="41"/>
      <c r="M39" s="50"/>
    </row>
    <row r="40" spans="1:13" s="3" customFormat="1" ht="11.25" customHeight="1" x14ac:dyDescent="0.2">
      <c r="A40" s="27" t="s">
        <v>52</v>
      </c>
      <c r="B40" s="28">
        <f>SUM(E40:G40)</f>
        <v>350</v>
      </c>
      <c r="C40" s="29"/>
      <c r="D40" s="28">
        <v>181</v>
      </c>
      <c r="E40" s="28">
        <v>143</v>
      </c>
      <c r="F40" s="28">
        <v>114</v>
      </c>
      <c r="G40" s="28">
        <v>93</v>
      </c>
      <c r="H40" s="28">
        <v>332</v>
      </c>
      <c r="I40" s="28">
        <v>5</v>
      </c>
      <c r="J40" s="28">
        <v>6</v>
      </c>
      <c r="K40" s="28">
        <v>7</v>
      </c>
      <c r="L40" s="28"/>
      <c r="M40" s="30">
        <v>10</v>
      </c>
    </row>
    <row r="41" spans="1:13" ht="12.75" customHeight="1" x14ac:dyDescent="0.2">
      <c r="A41" s="85" t="s">
        <v>53</v>
      </c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7"/>
    </row>
    <row r="42" spans="1:13" ht="12.75" customHeight="1" x14ac:dyDescent="0.2">
      <c r="A42" s="88"/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90"/>
    </row>
    <row r="43" spans="1:13" ht="12.75" customHeight="1" x14ac:dyDescent="0.2">
      <c r="A43" s="91"/>
      <c r="B43" s="92"/>
      <c r="C43" s="92"/>
      <c r="D43" s="92"/>
      <c r="E43" s="92"/>
      <c r="F43" s="92"/>
      <c r="G43" s="92"/>
      <c r="H43" s="92"/>
      <c r="I43" s="92"/>
      <c r="J43" s="92"/>
      <c r="K43" s="92"/>
      <c r="L43" s="92"/>
      <c r="M43" s="93"/>
    </row>
  </sheetData>
  <mergeCells count="3">
    <mergeCell ref="A41:M43"/>
    <mergeCell ref="A1:M2"/>
    <mergeCell ref="A3:M4"/>
  </mergeCells>
  <phoneticPr fontId="5" type="noConversion"/>
  <conditionalFormatting sqref="D11:G14 I11:M14 I23:M39 D24:G39 D23 G23">
    <cfRule type="cellIs" dxfId="107" priority="6" stopIfTrue="1" operator="equal">
      <formula>0</formula>
    </cfRule>
  </conditionalFormatting>
  <conditionalFormatting sqref="H23:H39">
    <cfRule type="cellIs" dxfId="106" priority="5" stopIfTrue="1" operator="equal">
      <formula>0</formula>
    </cfRule>
  </conditionalFormatting>
  <conditionalFormatting sqref="D17:D20 F17:F20 H17:H20 J17:J20 L17:L20">
    <cfRule type="cellIs" dxfId="105" priority="4" stopIfTrue="1" operator="equal">
      <formula>0</formula>
    </cfRule>
  </conditionalFormatting>
  <conditionalFormatting sqref="E17:E20 G17:G20 I17:I20 K17:K20">
    <cfRule type="cellIs" dxfId="104" priority="3" stopIfTrue="1" operator="equal">
      <formula>0</formula>
    </cfRule>
  </conditionalFormatting>
  <conditionalFormatting sqref="E23:F23">
    <cfRule type="cellIs" dxfId="103" priority="2" stopIfTrue="1" operator="equal">
      <formula>0</formula>
    </cfRule>
  </conditionalFormatting>
  <conditionalFormatting sqref="M17:M20">
    <cfRule type="cellIs" dxfId="102" priority="1" stopIfTrue="1" operator="equal">
      <formula>0</formula>
    </cfRule>
  </conditionalFormatting>
  <printOptions gridLines="1"/>
  <pageMargins left="0.75" right="0.75" top="1" bottom="1" header="0.5" footer="0.5"/>
  <pageSetup scale="88" orientation="landscape" r:id="rId1"/>
  <headerFooter alignWithMargins="0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7">
    <pageSetUpPr fitToPage="1"/>
  </sheetPr>
  <dimension ref="A1:M43"/>
  <sheetViews>
    <sheetView topLeftCell="A4" workbookViewId="0">
      <selection activeCell="N1" sqref="N1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7" width="5.42578125" customWidth="1"/>
    <col min="8" max="8" width="6.42578125" bestFit="1" customWidth="1"/>
    <col min="9" max="9" width="5.42578125" customWidth="1"/>
    <col min="10" max="10" width="8.5703125" bestFit="1" customWidth="1"/>
    <col min="11" max="11" width="6" bestFit="1" customWidth="1"/>
    <col min="12" max="12" width="8.42578125" bestFit="1" customWidth="1"/>
    <col min="13" max="13" width="7.5703125" bestFit="1" customWidth="1"/>
  </cols>
  <sheetData>
    <row r="1" spans="1:13" ht="14.25" customHeight="1" x14ac:dyDescent="0.2">
      <c r="A1" s="94" t="s">
        <v>121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</row>
    <row r="2" spans="1:13" s="1" customFormat="1" ht="12.75" customHeight="1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</row>
    <row r="3" spans="1:13" s="4" customFormat="1" ht="15.75" customHeight="1" x14ac:dyDescent="0.2">
      <c r="A3" s="96" t="s">
        <v>47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8"/>
    </row>
    <row r="4" spans="1:13" s="4" customFormat="1" ht="15.75" customHeight="1" x14ac:dyDescent="0.2">
      <c r="A4" s="99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1"/>
    </row>
    <row r="5" spans="1:13" s="4" customFormat="1" ht="11.25" customHeight="1" x14ac:dyDescent="0.2">
      <c r="A5" s="8"/>
      <c r="B5" s="9"/>
      <c r="C5" s="9" t="s">
        <v>0</v>
      </c>
      <c r="D5" s="9"/>
      <c r="E5" s="9"/>
      <c r="F5" s="9"/>
      <c r="G5" s="9"/>
      <c r="H5" s="9"/>
      <c r="I5" s="9"/>
      <c r="J5" s="9" t="s">
        <v>1</v>
      </c>
      <c r="K5" s="9"/>
      <c r="L5" s="9"/>
      <c r="M5" s="10"/>
    </row>
    <row r="6" spans="1:13" s="4" customFormat="1" ht="11.25" customHeight="1" x14ac:dyDescent="0.2">
      <c r="A6" s="8"/>
      <c r="B6" s="9" t="s">
        <v>2</v>
      </c>
      <c r="C6" s="11" t="s">
        <v>49</v>
      </c>
      <c r="D6" s="9"/>
      <c r="E6" s="9" t="s">
        <v>3</v>
      </c>
      <c r="F6" s="9" t="s">
        <v>3</v>
      </c>
      <c r="G6" s="9" t="s">
        <v>3</v>
      </c>
      <c r="H6" s="9"/>
      <c r="I6" s="9"/>
      <c r="J6" s="9" t="s">
        <v>4</v>
      </c>
      <c r="K6" s="9" t="s">
        <v>5</v>
      </c>
      <c r="L6" s="9"/>
      <c r="M6" s="10"/>
    </row>
    <row r="7" spans="1:13" s="5" customFormat="1" ht="12" x14ac:dyDescent="0.2">
      <c r="A7" s="12"/>
      <c r="B7" s="13" t="s">
        <v>48</v>
      </c>
      <c r="C7" s="13" t="s">
        <v>6</v>
      </c>
      <c r="D7" s="14" t="s">
        <v>45</v>
      </c>
      <c r="E7" s="15" t="s">
        <v>51</v>
      </c>
      <c r="F7" s="14" t="s">
        <v>7</v>
      </c>
      <c r="G7" s="14" t="s">
        <v>8</v>
      </c>
      <c r="H7" s="14" t="s">
        <v>9</v>
      </c>
      <c r="I7" s="14" t="s">
        <v>10</v>
      </c>
      <c r="J7" s="14" t="s">
        <v>11</v>
      </c>
      <c r="K7" s="14" t="s">
        <v>12</v>
      </c>
      <c r="L7" s="14" t="s">
        <v>13</v>
      </c>
      <c r="M7" s="16" t="s">
        <v>14</v>
      </c>
    </row>
    <row r="8" spans="1:13" s="5" customFormat="1" ht="12" x14ac:dyDescent="0.2">
      <c r="A8" s="17" t="s">
        <v>46</v>
      </c>
      <c r="B8" s="77">
        <f>(SUM(B23:B39))+B15+B21</f>
        <v>30</v>
      </c>
      <c r="C8" s="78">
        <f>(B8/$B$40)*1000</f>
        <v>13.422818791946309</v>
      </c>
      <c r="D8" s="77">
        <f t="shared" ref="D8:M8" si="0">(SUM(D23:D39))+D15+D21</f>
        <v>7</v>
      </c>
      <c r="E8" s="77">
        <f t="shared" si="0"/>
        <v>7</v>
      </c>
      <c r="F8" s="77">
        <f t="shared" si="0"/>
        <v>9</v>
      </c>
      <c r="G8" s="77">
        <f t="shared" si="0"/>
        <v>14</v>
      </c>
      <c r="H8" s="77">
        <f t="shared" si="0"/>
        <v>26</v>
      </c>
      <c r="I8" s="77">
        <f t="shared" si="0"/>
        <v>4</v>
      </c>
      <c r="J8" s="77">
        <f t="shared" si="0"/>
        <v>0</v>
      </c>
      <c r="K8" s="77">
        <f t="shared" si="0"/>
        <v>0</v>
      </c>
      <c r="L8" s="77">
        <f t="shared" si="0"/>
        <v>0</v>
      </c>
      <c r="M8" s="79">
        <f t="shared" si="0"/>
        <v>0</v>
      </c>
    </row>
    <row r="9" spans="1:13" s="5" customFormat="1" ht="12" x14ac:dyDescent="0.2">
      <c r="A9" s="17"/>
      <c r="B9" s="18"/>
      <c r="C9" s="19"/>
      <c r="D9" s="18"/>
      <c r="E9" s="18"/>
      <c r="F9" s="18"/>
      <c r="G9" s="18"/>
      <c r="H9" s="18"/>
      <c r="I9" s="18"/>
      <c r="J9" s="18"/>
      <c r="K9" s="18"/>
      <c r="L9" s="18"/>
      <c r="M9" s="38"/>
    </row>
    <row r="10" spans="1:13" s="2" customFormat="1" ht="12" x14ac:dyDescent="0.2">
      <c r="A10" s="20" t="s">
        <v>15</v>
      </c>
      <c r="B10" s="21"/>
      <c r="C10" s="22"/>
      <c r="D10" s="37"/>
      <c r="E10" s="18"/>
      <c r="F10" s="18"/>
      <c r="G10" s="18"/>
      <c r="H10" s="37"/>
      <c r="I10" s="37"/>
      <c r="J10" s="37"/>
      <c r="K10" s="37"/>
      <c r="L10" s="37"/>
      <c r="M10" s="39"/>
    </row>
    <row r="11" spans="1:13" s="2" customFormat="1" x14ac:dyDescent="0.2">
      <c r="A11" s="23" t="s">
        <v>16</v>
      </c>
      <c r="B11" s="18">
        <f>SUM(E11:G11)</f>
        <v>5</v>
      </c>
      <c r="C11" s="19">
        <f>(B11/$B$40)*1000</f>
        <v>2.2371364653243848</v>
      </c>
      <c r="D11" s="40">
        <v>1</v>
      </c>
      <c r="E11" s="40">
        <v>2</v>
      </c>
      <c r="F11" s="40">
        <v>1</v>
      </c>
      <c r="G11" s="40">
        <v>2</v>
      </c>
      <c r="H11" s="40">
        <v>5</v>
      </c>
      <c r="I11" s="53"/>
      <c r="J11" s="53"/>
      <c r="K11" s="53"/>
      <c r="L11" s="53"/>
      <c r="M11" s="51"/>
    </row>
    <row r="12" spans="1:13" s="2" customFormat="1" x14ac:dyDescent="0.2">
      <c r="A12" s="23" t="s">
        <v>17</v>
      </c>
      <c r="B12" s="18">
        <f>SUM(E12:G12)</f>
        <v>0</v>
      </c>
      <c r="C12" s="19">
        <f>(B12/$B$40)*1000</f>
        <v>0</v>
      </c>
      <c r="D12" s="41"/>
      <c r="E12" s="41"/>
      <c r="F12" s="41"/>
      <c r="G12" s="41"/>
      <c r="H12" s="41"/>
      <c r="I12" s="54"/>
      <c r="J12" s="54"/>
      <c r="K12" s="54"/>
      <c r="L12" s="54"/>
      <c r="M12" s="52"/>
    </row>
    <row r="13" spans="1:13" s="2" customFormat="1" x14ac:dyDescent="0.2">
      <c r="A13" s="23" t="s">
        <v>19</v>
      </c>
      <c r="B13" s="18">
        <f>SUM(E13:G13)</f>
        <v>1</v>
      </c>
      <c r="C13" s="19">
        <f>(B13/$B$40)*1000</f>
        <v>0.447427293064877</v>
      </c>
      <c r="D13" s="41"/>
      <c r="E13" s="41"/>
      <c r="F13" s="41">
        <v>1</v>
      </c>
      <c r="G13" s="41"/>
      <c r="H13" s="41">
        <v>1</v>
      </c>
      <c r="I13" s="54"/>
      <c r="J13" s="54"/>
      <c r="K13" s="54"/>
      <c r="L13" s="54"/>
      <c r="M13" s="52"/>
    </row>
    <row r="14" spans="1:13" s="2" customFormat="1" x14ac:dyDescent="0.2">
      <c r="A14" s="23" t="s">
        <v>20</v>
      </c>
      <c r="B14" s="18">
        <f>SUM(E14:G14)</f>
        <v>0</v>
      </c>
      <c r="C14" s="19">
        <f>(B14/$B$40)*1000</f>
        <v>0</v>
      </c>
      <c r="D14" s="41"/>
      <c r="E14" s="41"/>
      <c r="F14" s="41"/>
      <c r="G14" s="41"/>
      <c r="H14" s="41"/>
      <c r="I14" s="54"/>
      <c r="J14" s="54"/>
      <c r="K14" s="54"/>
      <c r="L14" s="54"/>
      <c r="M14" s="52"/>
    </row>
    <row r="15" spans="1:13" s="6" customFormat="1" ht="12" x14ac:dyDescent="0.2">
      <c r="A15" s="80" t="s">
        <v>21</v>
      </c>
      <c r="B15" s="83">
        <f>SUM(B11:B14)</f>
        <v>6</v>
      </c>
      <c r="C15" s="78">
        <f>(B15/B40)*1000</f>
        <v>2.6845637583892614</v>
      </c>
      <c r="D15" s="83">
        <f t="shared" ref="D15:M15" si="1">SUM(D11:D14)</f>
        <v>1</v>
      </c>
      <c r="E15" s="83">
        <f t="shared" si="1"/>
        <v>2</v>
      </c>
      <c r="F15" s="83">
        <f t="shared" si="1"/>
        <v>2</v>
      </c>
      <c r="G15" s="83">
        <f t="shared" si="1"/>
        <v>2</v>
      </c>
      <c r="H15" s="83">
        <f t="shared" si="1"/>
        <v>6</v>
      </c>
      <c r="I15" s="83">
        <f t="shared" si="1"/>
        <v>0</v>
      </c>
      <c r="J15" s="83">
        <f t="shared" si="1"/>
        <v>0</v>
      </c>
      <c r="K15" s="83">
        <f t="shared" si="1"/>
        <v>0</v>
      </c>
      <c r="L15" s="83">
        <f t="shared" si="1"/>
        <v>0</v>
      </c>
      <c r="M15" s="84">
        <f t="shared" si="1"/>
        <v>0</v>
      </c>
    </row>
    <row r="16" spans="1:13" s="6" customFormat="1" ht="12" x14ac:dyDescent="0.2">
      <c r="A16" s="24" t="s">
        <v>22</v>
      </c>
      <c r="B16" s="36"/>
      <c r="C16" s="25"/>
      <c r="D16" s="36"/>
      <c r="E16" s="36"/>
      <c r="F16" s="36"/>
      <c r="G16" s="36"/>
      <c r="H16" s="36"/>
      <c r="I16" s="36"/>
      <c r="J16" s="36"/>
      <c r="K16" s="36"/>
      <c r="L16" s="36"/>
      <c r="M16" s="42"/>
    </row>
    <row r="17" spans="1:13" s="2" customFormat="1" x14ac:dyDescent="0.2">
      <c r="A17" s="23" t="s">
        <v>23</v>
      </c>
      <c r="B17" s="18">
        <f>SUM(E17:G17)</f>
        <v>0</v>
      </c>
      <c r="C17" s="19">
        <f>(B17/$B$40)*1000</f>
        <v>0</v>
      </c>
      <c r="D17" s="41"/>
      <c r="E17" s="41"/>
      <c r="F17" s="41"/>
      <c r="G17" s="41"/>
      <c r="H17" s="41"/>
      <c r="I17" s="41"/>
      <c r="J17" s="41"/>
      <c r="K17" s="41"/>
      <c r="L17" s="41"/>
      <c r="M17" s="49"/>
    </row>
    <row r="18" spans="1:13" s="2" customFormat="1" x14ac:dyDescent="0.2">
      <c r="A18" s="23" t="s">
        <v>24</v>
      </c>
      <c r="B18" s="18">
        <f>SUM(E18:G18)</f>
        <v>0</v>
      </c>
      <c r="C18" s="19">
        <f>(B18/$B$40)*1000</f>
        <v>0</v>
      </c>
      <c r="D18" s="41"/>
      <c r="E18" s="41"/>
      <c r="F18" s="41"/>
      <c r="G18" s="41"/>
      <c r="H18" s="41"/>
      <c r="I18" s="41"/>
      <c r="J18" s="41"/>
      <c r="K18" s="41"/>
      <c r="L18" s="41"/>
      <c r="M18" s="49"/>
    </row>
    <row r="19" spans="1:13" s="2" customFormat="1" x14ac:dyDescent="0.2">
      <c r="A19" s="23" t="s">
        <v>25</v>
      </c>
      <c r="B19" s="18">
        <f>SUM(E19:G19)</f>
        <v>0</v>
      </c>
      <c r="C19" s="19">
        <f>(B19/$B$40)*1000</f>
        <v>0</v>
      </c>
      <c r="D19" s="41"/>
      <c r="E19" s="41"/>
      <c r="F19" s="41"/>
      <c r="G19" s="41"/>
      <c r="H19" s="41"/>
      <c r="I19" s="41"/>
      <c r="J19" s="41"/>
      <c r="K19" s="41"/>
      <c r="L19" s="41"/>
      <c r="M19" s="49"/>
    </row>
    <row r="20" spans="1:13" s="2" customFormat="1" x14ac:dyDescent="0.2">
      <c r="A20" s="23" t="s">
        <v>26</v>
      </c>
      <c r="B20" s="18">
        <f>SUM(E20:G20)</f>
        <v>1</v>
      </c>
      <c r="C20" s="19">
        <f>(B20/$B$40)*1000</f>
        <v>0.447427293064877</v>
      </c>
      <c r="D20" s="41"/>
      <c r="E20" s="41"/>
      <c r="F20" s="41"/>
      <c r="G20" s="41">
        <v>1</v>
      </c>
      <c r="H20" s="41">
        <v>1</v>
      </c>
      <c r="I20" s="41"/>
      <c r="J20" s="41"/>
      <c r="K20" s="41"/>
      <c r="L20" s="41"/>
      <c r="M20" s="49"/>
    </row>
    <row r="21" spans="1:13" s="2" customFormat="1" ht="12" x14ac:dyDescent="0.2">
      <c r="A21" s="80" t="s">
        <v>27</v>
      </c>
      <c r="B21" s="77">
        <f>SUM(B17:B20)</f>
        <v>1</v>
      </c>
      <c r="C21" s="78">
        <f>(B21/$B$40)*1000</f>
        <v>0.447427293064877</v>
      </c>
      <c r="D21" s="83">
        <f>SUM(D17:D20)</f>
        <v>0</v>
      </c>
      <c r="E21" s="83">
        <f t="shared" ref="E21:M21" si="2">SUM(E17:E20)</f>
        <v>0</v>
      </c>
      <c r="F21" s="83">
        <f t="shared" si="2"/>
        <v>0</v>
      </c>
      <c r="G21" s="83">
        <f t="shared" si="2"/>
        <v>1</v>
      </c>
      <c r="H21" s="83">
        <f t="shared" si="2"/>
        <v>1</v>
      </c>
      <c r="I21" s="83">
        <f t="shared" si="2"/>
        <v>0</v>
      </c>
      <c r="J21" s="83">
        <f t="shared" si="2"/>
        <v>0</v>
      </c>
      <c r="K21" s="83">
        <f t="shared" si="2"/>
        <v>0</v>
      </c>
      <c r="L21" s="83">
        <f t="shared" si="2"/>
        <v>0</v>
      </c>
      <c r="M21" s="84">
        <f t="shared" si="2"/>
        <v>0</v>
      </c>
    </row>
    <row r="22" spans="1:13" s="2" customFormat="1" ht="12" x14ac:dyDescent="0.2">
      <c r="A22" s="20" t="s">
        <v>28</v>
      </c>
      <c r="B22" s="37"/>
      <c r="C22" s="22"/>
      <c r="D22" s="18"/>
      <c r="E22" s="18"/>
      <c r="F22" s="18"/>
      <c r="G22" s="18"/>
      <c r="H22" s="18"/>
      <c r="I22" s="37"/>
      <c r="J22" s="37"/>
      <c r="K22" s="37"/>
      <c r="L22" s="37"/>
      <c r="M22" s="39"/>
    </row>
    <row r="23" spans="1:13" s="2" customFormat="1" x14ac:dyDescent="0.2">
      <c r="A23" s="26" t="s">
        <v>29</v>
      </c>
      <c r="B23" s="18">
        <f>SUM(E23:G23)</f>
        <v>1</v>
      </c>
      <c r="C23" s="19">
        <f t="shared" ref="C23:C39" si="3">(B23/$B$40)*1000</f>
        <v>0.447427293064877</v>
      </c>
      <c r="D23" s="40"/>
      <c r="E23" s="40"/>
      <c r="F23" s="40">
        <v>1</v>
      </c>
      <c r="G23" s="40"/>
      <c r="H23" s="40">
        <v>1</v>
      </c>
      <c r="I23" s="40"/>
      <c r="J23" s="40"/>
      <c r="K23" s="40"/>
      <c r="L23" s="40"/>
      <c r="M23" s="48"/>
    </row>
    <row r="24" spans="1:13" s="2" customFormat="1" x14ac:dyDescent="0.2">
      <c r="A24" s="26" t="s">
        <v>30</v>
      </c>
      <c r="B24" s="18">
        <f t="shared" ref="B24:B39" si="4">SUM(E24:G24)</f>
        <v>0</v>
      </c>
      <c r="C24" s="19">
        <f t="shared" si="3"/>
        <v>0</v>
      </c>
      <c r="D24" s="41"/>
      <c r="E24" s="54"/>
      <c r="F24" s="54"/>
      <c r="G24" s="41"/>
      <c r="H24" s="41"/>
      <c r="I24" s="41"/>
      <c r="J24" s="41"/>
      <c r="K24" s="41"/>
      <c r="L24" s="41"/>
      <c r="M24" s="49"/>
    </row>
    <row r="25" spans="1:13" s="2" customFormat="1" x14ac:dyDescent="0.2">
      <c r="A25" s="26" t="s">
        <v>31</v>
      </c>
      <c r="B25" s="18">
        <f t="shared" si="4"/>
        <v>0</v>
      </c>
      <c r="C25" s="19">
        <f t="shared" si="3"/>
        <v>0</v>
      </c>
      <c r="D25" s="41"/>
      <c r="E25" s="54"/>
      <c r="F25" s="54"/>
      <c r="G25" s="41"/>
      <c r="H25" s="41"/>
      <c r="I25" s="41"/>
      <c r="J25" s="41"/>
      <c r="K25" s="41"/>
      <c r="L25" s="41"/>
      <c r="M25" s="49"/>
    </row>
    <row r="26" spans="1:13" s="2" customFormat="1" x14ac:dyDescent="0.2">
      <c r="A26" s="26" t="s">
        <v>32</v>
      </c>
      <c r="B26" s="18">
        <f t="shared" si="4"/>
        <v>0</v>
      </c>
      <c r="C26" s="19">
        <f t="shared" si="3"/>
        <v>0</v>
      </c>
      <c r="D26" s="41"/>
      <c r="E26" s="54"/>
      <c r="F26" s="54"/>
      <c r="G26" s="41"/>
      <c r="H26" s="41"/>
      <c r="I26" s="41"/>
      <c r="J26" s="41"/>
      <c r="K26" s="41"/>
      <c r="L26" s="41"/>
      <c r="M26" s="49"/>
    </row>
    <row r="27" spans="1:13" s="2" customFormat="1" x14ac:dyDescent="0.2">
      <c r="A27" s="26" t="s">
        <v>33</v>
      </c>
      <c r="B27" s="18">
        <f t="shared" si="4"/>
        <v>0</v>
      </c>
      <c r="C27" s="19">
        <f t="shared" si="3"/>
        <v>0</v>
      </c>
      <c r="D27" s="41"/>
      <c r="E27" s="54"/>
      <c r="F27" s="54"/>
      <c r="G27" s="41"/>
      <c r="H27" s="41"/>
      <c r="I27" s="41"/>
      <c r="J27" s="41"/>
      <c r="K27" s="41"/>
      <c r="L27" s="41"/>
      <c r="M27" s="49"/>
    </row>
    <row r="28" spans="1:13" s="2" customFormat="1" x14ac:dyDescent="0.2">
      <c r="A28" s="26" t="s">
        <v>34</v>
      </c>
      <c r="B28" s="18">
        <f t="shared" si="4"/>
        <v>0</v>
      </c>
      <c r="C28" s="19">
        <f t="shared" si="3"/>
        <v>0</v>
      </c>
      <c r="D28" s="41"/>
      <c r="E28" s="54"/>
      <c r="F28" s="54"/>
      <c r="G28" s="41"/>
      <c r="H28" s="41"/>
      <c r="I28" s="41"/>
      <c r="J28" s="41"/>
      <c r="K28" s="41"/>
      <c r="L28" s="41"/>
      <c r="M28" s="49"/>
    </row>
    <row r="29" spans="1:13" s="2" customFormat="1" x14ac:dyDescent="0.2">
      <c r="A29" s="26" t="s">
        <v>35</v>
      </c>
      <c r="B29" s="18">
        <f t="shared" si="4"/>
        <v>0</v>
      </c>
      <c r="C29" s="19">
        <f t="shared" si="3"/>
        <v>0</v>
      </c>
      <c r="D29" s="41"/>
      <c r="E29" s="54"/>
      <c r="F29" s="54"/>
      <c r="G29" s="41"/>
      <c r="H29" s="41"/>
      <c r="I29" s="41"/>
      <c r="J29" s="41"/>
      <c r="K29" s="41"/>
      <c r="L29" s="41"/>
      <c r="M29" s="49"/>
    </row>
    <row r="30" spans="1:13" s="2" customFormat="1" x14ac:dyDescent="0.2">
      <c r="A30" s="26" t="s">
        <v>36</v>
      </c>
      <c r="B30" s="18">
        <f t="shared" si="4"/>
        <v>0</v>
      </c>
      <c r="C30" s="19">
        <f t="shared" si="3"/>
        <v>0</v>
      </c>
      <c r="D30" s="41"/>
      <c r="E30" s="54"/>
      <c r="F30" s="54"/>
      <c r="G30" s="41"/>
      <c r="H30" s="41"/>
      <c r="I30" s="41"/>
      <c r="J30" s="41"/>
      <c r="K30" s="41"/>
      <c r="L30" s="41"/>
      <c r="M30" s="49"/>
    </row>
    <row r="31" spans="1:13" s="2" customFormat="1" x14ac:dyDescent="0.2">
      <c r="A31" s="26" t="s">
        <v>37</v>
      </c>
      <c r="B31" s="18">
        <f t="shared" si="4"/>
        <v>1</v>
      </c>
      <c r="C31" s="19">
        <f t="shared" si="3"/>
        <v>0.447427293064877</v>
      </c>
      <c r="D31" s="41"/>
      <c r="E31" s="54"/>
      <c r="F31" s="54">
        <v>1</v>
      </c>
      <c r="G31" s="41"/>
      <c r="H31" s="41">
        <v>1</v>
      </c>
      <c r="I31" s="41"/>
      <c r="J31" s="41"/>
      <c r="K31" s="41"/>
      <c r="L31" s="41"/>
      <c r="M31" s="49"/>
    </row>
    <row r="32" spans="1:13" s="2" customFormat="1" x14ac:dyDescent="0.2">
      <c r="A32" s="26" t="s">
        <v>38</v>
      </c>
      <c r="B32" s="18">
        <f t="shared" si="4"/>
        <v>6</v>
      </c>
      <c r="C32" s="19">
        <f t="shared" si="3"/>
        <v>2.6845637583892614</v>
      </c>
      <c r="D32" s="41">
        <v>1</v>
      </c>
      <c r="E32" s="54"/>
      <c r="F32" s="54">
        <v>1</v>
      </c>
      <c r="G32" s="41">
        <v>5</v>
      </c>
      <c r="H32" s="41">
        <v>5</v>
      </c>
      <c r="I32" s="41">
        <v>1</v>
      </c>
      <c r="J32" s="41"/>
      <c r="K32" s="41"/>
      <c r="L32" s="41"/>
      <c r="M32" s="49"/>
    </row>
    <row r="33" spans="1:13" s="2" customFormat="1" x14ac:dyDescent="0.2">
      <c r="A33" s="23" t="s">
        <v>18</v>
      </c>
      <c r="B33" s="18">
        <f t="shared" si="4"/>
        <v>0</v>
      </c>
      <c r="C33" s="19">
        <f>(B33/$B$40)*1000</f>
        <v>0</v>
      </c>
      <c r="D33" s="41"/>
      <c r="E33" s="54"/>
      <c r="F33" s="54"/>
      <c r="G33" s="41"/>
      <c r="H33" s="41"/>
      <c r="I33" s="41"/>
      <c r="J33" s="41"/>
      <c r="K33" s="41"/>
      <c r="L33" s="41"/>
      <c r="M33" s="49"/>
    </row>
    <row r="34" spans="1:13" s="2" customFormat="1" x14ac:dyDescent="0.2">
      <c r="A34" s="26" t="s">
        <v>39</v>
      </c>
      <c r="B34" s="18">
        <f t="shared" si="4"/>
        <v>15</v>
      </c>
      <c r="C34" s="19">
        <f t="shared" si="3"/>
        <v>6.7114093959731544</v>
      </c>
      <c r="D34" s="41">
        <v>5</v>
      </c>
      <c r="E34" s="54">
        <v>5</v>
      </c>
      <c r="F34" s="54">
        <v>4</v>
      </c>
      <c r="G34" s="43">
        <v>6</v>
      </c>
      <c r="H34" s="41">
        <v>12</v>
      </c>
      <c r="I34" s="41">
        <v>3</v>
      </c>
      <c r="J34" s="41"/>
      <c r="K34" s="41"/>
      <c r="L34" s="41"/>
      <c r="M34" s="49"/>
    </row>
    <row r="35" spans="1:13" s="2" customFormat="1" x14ac:dyDescent="0.2">
      <c r="A35" s="26" t="s">
        <v>40</v>
      </c>
      <c r="B35" s="18">
        <f t="shared" si="4"/>
        <v>0</v>
      </c>
      <c r="C35" s="19">
        <f t="shared" si="3"/>
        <v>0</v>
      </c>
      <c r="D35" s="41"/>
      <c r="E35" s="54"/>
      <c r="F35" s="54"/>
      <c r="G35" s="43"/>
      <c r="H35" s="41"/>
      <c r="I35" s="41"/>
      <c r="J35" s="41"/>
      <c r="K35" s="41"/>
      <c r="L35" s="41"/>
      <c r="M35" s="49"/>
    </row>
    <row r="36" spans="1:13" s="2" customFormat="1" x14ac:dyDescent="0.2">
      <c r="A36" s="26" t="s">
        <v>41</v>
      </c>
      <c r="B36" s="18">
        <f t="shared" si="4"/>
        <v>0</v>
      </c>
      <c r="C36" s="19">
        <f t="shared" si="3"/>
        <v>0</v>
      </c>
      <c r="D36" s="41"/>
      <c r="E36" s="54"/>
      <c r="F36" s="54"/>
      <c r="G36" s="43"/>
      <c r="H36" s="41"/>
      <c r="I36" s="41"/>
      <c r="J36" s="41"/>
      <c r="K36" s="41"/>
      <c r="L36" s="41"/>
      <c r="M36" s="49"/>
    </row>
    <row r="37" spans="1:13" s="2" customFormat="1" x14ac:dyDescent="0.2">
      <c r="A37" s="26" t="s">
        <v>42</v>
      </c>
      <c r="B37" s="18">
        <f t="shared" si="4"/>
        <v>0</v>
      </c>
      <c r="C37" s="19">
        <f t="shared" si="3"/>
        <v>0</v>
      </c>
      <c r="D37" s="41"/>
      <c r="E37" s="54"/>
      <c r="F37" s="54"/>
      <c r="G37" s="43"/>
      <c r="H37" s="41"/>
      <c r="I37" s="41"/>
      <c r="J37" s="41"/>
      <c r="K37" s="41"/>
      <c r="L37" s="41"/>
      <c r="M37" s="49"/>
    </row>
    <row r="38" spans="1:13" s="2" customFormat="1" x14ac:dyDescent="0.2">
      <c r="A38" s="26" t="s">
        <v>43</v>
      </c>
      <c r="B38" s="18">
        <f t="shared" si="4"/>
        <v>0</v>
      </c>
      <c r="C38" s="19">
        <f t="shared" si="3"/>
        <v>0</v>
      </c>
      <c r="D38" s="41"/>
      <c r="E38" s="54"/>
      <c r="F38" s="54"/>
      <c r="G38" s="43"/>
      <c r="H38" s="41"/>
      <c r="I38" s="41"/>
      <c r="J38" s="41"/>
      <c r="K38" s="41"/>
      <c r="L38" s="41"/>
      <c r="M38" s="49"/>
    </row>
    <row r="39" spans="1:13" s="2" customFormat="1" x14ac:dyDescent="0.2">
      <c r="A39" s="26" t="s">
        <v>44</v>
      </c>
      <c r="B39" s="18">
        <f t="shared" si="4"/>
        <v>0</v>
      </c>
      <c r="C39" s="19">
        <f t="shared" si="3"/>
        <v>0</v>
      </c>
      <c r="D39" s="41"/>
      <c r="E39" s="54"/>
      <c r="F39" s="54"/>
      <c r="G39" s="41"/>
      <c r="H39" s="41"/>
      <c r="I39" s="41"/>
      <c r="J39" s="41"/>
      <c r="K39" s="41"/>
      <c r="L39" s="41"/>
      <c r="M39" s="50"/>
    </row>
    <row r="40" spans="1:13" s="3" customFormat="1" ht="12" x14ac:dyDescent="0.2">
      <c r="A40" s="27" t="s">
        <v>52</v>
      </c>
      <c r="B40" s="28">
        <f>SUM(E40:G40)</f>
        <v>2235</v>
      </c>
      <c r="C40" s="31"/>
      <c r="D40" s="28">
        <v>1043</v>
      </c>
      <c r="E40" s="28">
        <v>899</v>
      </c>
      <c r="F40" s="28">
        <v>628</v>
      </c>
      <c r="G40" s="28">
        <v>708</v>
      </c>
      <c r="H40" s="28">
        <v>2127</v>
      </c>
      <c r="I40" s="28">
        <v>67</v>
      </c>
      <c r="J40" s="28">
        <v>26</v>
      </c>
      <c r="K40" s="28">
        <v>15</v>
      </c>
      <c r="L40" s="28"/>
      <c r="M40" s="30">
        <v>79</v>
      </c>
    </row>
    <row r="41" spans="1:13" ht="12.75" customHeight="1" x14ac:dyDescent="0.2">
      <c r="A41" s="85" t="s">
        <v>53</v>
      </c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7"/>
    </row>
    <row r="42" spans="1:13" ht="12.75" customHeight="1" x14ac:dyDescent="0.2">
      <c r="A42" s="88"/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90"/>
    </row>
    <row r="43" spans="1:13" ht="12.75" customHeight="1" x14ac:dyDescent="0.2">
      <c r="A43" s="91"/>
      <c r="B43" s="92"/>
      <c r="C43" s="92"/>
      <c r="D43" s="92"/>
      <c r="E43" s="92"/>
      <c r="F43" s="92"/>
      <c r="G43" s="92"/>
      <c r="H43" s="92"/>
      <c r="I43" s="92"/>
      <c r="J43" s="92"/>
      <c r="K43" s="92"/>
      <c r="L43" s="92"/>
      <c r="M43" s="93"/>
    </row>
  </sheetData>
  <mergeCells count="3">
    <mergeCell ref="A41:M43"/>
    <mergeCell ref="A1:M2"/>
    <mergeCell ref="A3:M4"/>
  </mergeCells>
  <phoneticPr fontId="5" type="noConversion"/>
  <conditionalFormatting sqref="D11:G14 I11:M14 I23:M39 D24:G39 D23 G23">
    <cfRule type="cellIs" dxfId="101" priority="6" stopIfTrue="1" operator="equal">
      <formula>0</formula>
    </cfRule>
  </conditionalFormatting>
  <conditionalFormatting sqref="H23:H39">
    <cfRule type="cellIs" dxfId="100" priority="5" stopIfTrue="1" operator="equal">
      <formula>0</formula>
    </cfRule>
  </conditionalFormatting>
  <conditionalFormatting sqref="D17:D20 F17:F20 H17:H20 J17:J20 L17:L20">
    <cfRule type="cellIs" dxfId="99" priority="4" stopIfTrue="1" operator="equal">
      <formula>0</formula>
    </cfRule>
  </conditionalFormatting>
  <conditionalFormatting sqref="E17:E20 G17:G20 I17:I20 K17:K20">
    <cfRule type="cellIs" dxfId="98" priority="3" stopIfTrue="1" operator="equal">
      <formula>0</formula>
    </cfRule>
  </conditionalFormatting>
  <conditionalFormatting sqref="E23:F23">
    <cfRule type="cellIs" dxfId="97" priority="2" stopIfTrue="1" operator="equal">
      <formula>0</formula>
    </cfRule>
  </conditionalFormatting>
  <conditionalFormatting sqref="M17:M20">
    <cfRule type="cellIs" dxfId="96" priority="1" stopIfTrue="1" operator="equal">
      <formula>0</formula>
    </cfRule>
  </conditionalFormatting>
  <printOptions gridLines="1"/>
  <pageMargins left="0.75" right="0.75" top="1" bottom="1" header="0.5" footer="0.5"/>
  <pageSetup scale="88" orientation="landscape" r:id="rId1"/>
  <headerFooter alignWithMargins="0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8">
    <pageSetUpPr fitToPage="1"/>
  </sheetPr>
  <dimension ref="A1:M43"/>
  <sheetViews>
    <sheetView topLeftCell="A7" workbookViewId="0">
      <selection activeCell="N1" sqref="N1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7" width="5.42578125" customWidth="1"/>
    <col min="8" max="8" width="6.42578125" bestFit="1" customWidth="1"/>
    <col min="9" max="9" width="5.42578125" customWidth="1"/>
    <col min="10" max="10" width="8.5703125" bestFit="1" customWidth="1"/>
    <col min="11" max="11" width="6" bestFit="1" customWidth="1"/>
    <col min="12" max="12" width="8.42578125" bestFit="1" customWidth="1"/>
    <col min="13" max="13" width="7.5703125" bestFit="1" customWidth="1"/>
  </cols>
  <sheetData>
    <row r="1" spans="1:13" ht="14.25" customHeight="1" x14ac:dyDescent="0.2">
      <c r="A1" s="94" t="s">
        <v>122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</row>
    <row r="2" spans="1:13" s="1" customFormat="1" ht="12.75" customHeight="1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</row>
    <row r="3" spans="1:13" s="4" customFormat="1" ht="15.75" customHeight="1" x14ac:dyDescent="0.2">
      <c r="A3" s="96" t="s">
        <v>47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8"/>
    </row>
    <row r="4" spans="1:13" s="4" customFormat="1" ht="15.75" customHeight="1" x14ac:dyDescent="0.2">
      <c r="A4" s="99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1"/>
    </row>
    <row r="5" spans="1:13" s="4" customFormat="1" ht="11.25" customHeight="1" x14ac:dyDescent="0.2">
      <c r="A5" s="8"/>
      <c r="B5" s="9"/>
      <c r="C5" s="9" t="s">
        <v>0</v>
      </c>
      <c r="D5" s="9"/>
      <c r="E5" s="9"/>
      <c r="F5" s="9"/>
      <c r="G5" s="9"/>
      <c r="H5" s="9"/>
      <c r="I5" s="9"/>
      <c r="J5" s="9" t="s">
        <v>1</v>
      </c>
      <c r="K5" s="9"/>
      <c r="L5" s="9"/>
      <c r="M5" s="10"/>
    </row>
    <row r="6" spans="1:13" s="4" customFormat="1" ht="11.25" customHeight="1" x14ac:dyDescent="0.2">
      <c r="A6" s="8"/>
      <c r="B6" s="9" t="s">
        <v>2</v>
      </c>
      <c r="C6" s="11" t="s">
        <v>49</v>
      </c>
      <c r="D6" s="9"/>
      <c r="E6" s="9" t="s">
        <v>3</v>
      </c>
      <c r="F6" s="9" t="s">
        <v>3</v>
      </c>
      <c r="G6" s="9" t="s">
        <v>3</v>
      </c>
      <c r="H6" s="9"/>
      <c r="I6" s="9"/>
      <c r="J6" s="9" t="s">
        <v>4</v>
      </c>
      <c r="K6" s="9" t="s">
        <v>5</v>
      </c>
      <c r="L6" s="9"/>
      <c r="M6" s="10"/>
    </row>
    <row r="7" spans="1:13" s="5" customFormat="1" ht="12" x14ac:dyDescent="0.2">
      <c r="A7" s="12"/>
      <c r="B7" s="13" t="s">
        <v>48</v>
      </c>
      <c r="C7" s="13" t="s">
        <v>6</v>
      </c>
      <c r="D7" s="14" t="s">
        <v>45</v>
      </c>
      <c r="E7" s="15" t="s">
        <v>51</v>
      </c>
      <c r="F7" s="14" t="s">
        <v>7</v>
      </c>
      <c r="G7" s="14" t="s">
        <v>8</v>
      </c>
      <c r="H7" s="14" t="s">
        <v>9</v>
      </c>
      <c r="I7" s="14" t="s">
        <v>10</v>
      </c>
      <c r="J7" s="14" t="s">
        <v>11</v>
      </c>
      <c r="K7" s="14" t="s">
        <v>12</v>
      </c>
      <c r="L7" s="14" t="s">
        <v>13</v>
      </c>
      <c r="M7" s="16" t="s">
        <v>14</v>
      </c>
    </row>
    <row r="8" spans="1:13" s="5" customFormat="1" ht="12" x14ac:dyDescent="0.2">
      <c r="A8" s="17" t="s">
        <v>46</v>
      </c>
      <c r="B8" s="77">
        <f>(SUM(B23:B39))+B15+B21</f>
        <v>1</v>
      </c>
      <c r="C8" s="78">
        <f>(B8/$B$40)*1000</f>
        <v>1.6</v>
      </c>
      <c r="D8" s="77">
        <f t="shared" ref="D8:M8" si="0">(SUM(D23:D39))+D15+D21</f>
        <v>0</v>
      </c>
      <c r="E8" s="77">
        <f t="shared" si="0"/>
        <v>0</v>
      </c>
      <c r="F8" s="77">
        <f t="shared" si="0"/>
        <v>1</v>
      </c>
      <c r="G8" s="77">
        <f t="shared" si="0"/>
        <v>0</v>
      </c>
      <c r="H8" s="77">
        <f t="shared" si="0"/>
        <v>1</v>
      </c>
      <c r="I8" s="77">
        <f t="shared" si="0"/>
        <v>0</v>
      </c>
      <c r="J8" s="77">
        <f t="shared" si="0"/>
        <v>0</v>
      </c>
      <c r="K8" s="77">
        <f t="shared" si="0"/>
        <v>0</v>
      </c>
      <c r="L8" s="77">
        <f t="shared" si="0"/>
        <v>0</v>
      </c>
      <c r="M8" s="79">
        <f t="shared" si="0"/>
        <v>0</v>
      </c>
    </row>
    <row r="9" spans="1:13" s="5" customFormat="1" ht="12" x14ac:dyDescent="0.2">
      <c r="A9" s="17"/>
      <c r="B9" s="18"/>
      <c r="C9" s="19"/>
      <c r="D9" s="18"/>
      <c r="E9" s="18"/>
      <c r="F9" s="18"/>
      <c r="G9" s="18"/>
      <c r="H9" s="18"/>
      <c r="I9" s="18"/>
      <c r="J9" s="18"/>
      <c r="K9" s="18"/>
      <c r="L9" s="18"/>
      <c r="M9" s="38"/>
    </row>
    <row r="10" spans="1:13" s="2" customFormat="1" ht="12" x14ac:dyDescent="0.2">
      <c r="A10" s="20" t="s">
        <v>15</v>
      </c>
      <c r="B10" s="21"/>
      <c r="C10" s="22"/>
      <c r="D10" s="37"/>
      <c r="E10" s="18"/>
      <c r="F10" s="18"/>
      <c r="G10" s="18"/>
      <c r="H10" s="37"/>
      <c r="I10" s="37"/>
      <c r="J10" s="37"/>
      <c r="K10" s="37"/>
      <c r="L10" s="37"/>
      <c r="M10" s="39"/>
    </row>
    <row r="11" spans="1:13" s="2" customFormat="1" x14ac:dyDescent="0.2">
      <c r="A11" s="23" t="s">
        <v>16</v>
      </c>
      <c r="B11" s="18">
        <f>SUM(E11:G11)</f>
        <v>0</v>
      </c>
      <c r="C11" s="19">
        <f>(B11/$B$40)*1000</f>
        <v>0</v>
      </c>
      <c r="D11" s="40"/>
      <c r="E11" s="40"/>
      <c r="F11" s="40"/>
      <c r="G11" s="40"/>
      <c r="H11" s="40"/>
      <c r="I11" s="53"/>
      <c r="J11" s="53"/>
      <c r="K11" s="53"/>
      <c r="L11" s="53"/>
      <c r="M11" s="51"/>
    </row>
    <row r="12" spans="1:13" s="2" customFormat="1" x14ac:dyDescent="0.2">
      <c r="A12" s="23" t="s">
        <v>17</v>
      </c>
      <c r="B12" s="18">
        <f>SUM(E12:G12)</f>
        <v>0</v>
      </c>
      <c r="C12" s="19">
        <f>(B12/$B$40)*1000</f>
        <v>0</v>
      </c>
      <c r="D12" s="41"/>
      <c r="E12" s="41"/>
      <c r="F12" s="41"/>
      <c r="G12" s="41"/>
      <c r="H12" s="41"/>
      <c r="I12" s="54"/>
      <c r="J12" s="54"/>
      <c r="K12" s="54"/>
      <c r="L12" s="54"/>
      <c r="M12" s="52"/>
    </row>
    <row r="13" spans="1:13" s="2" customFormat="1" x14ac:dyDescent="0.2">
      <c r="A13" s="23" t="s">
        <v>19</v>
      </c>
      <c r="B13" s="18">
        <f>SUM(E13:G13)</f>
        <v>0</v>
      </c>
      <c r="C13" s="19">
        <f>(B13/$B$40)*1000</f>
        <v>0</v>
      </c>
      <c r="D13" s="41"/>
      <c r="E13" s="41"/>
      <c r="F13" s="41"/>
      <c r="G13" s="41"/>
      <c r="H13" s="41"/>
      <c r="I13" s="54"/>
      <c r="J13" s="54"/>
      <c r="K13" s="54"/>
      <c r="L13" s="54"/>
      <c r="M13" s="52"/>
    </row>
    <row r="14" spans="1:13" s="2" customFormat="1" x14ac:dyDescent="0.2">
      <c r="A14" s="23" t="s">
        <v>20</v>
      </c>
      <c r="B14" s="18">
        <f>SUM(E14:G14)</f>
        <v>0</v>
      </c>
      <c r="C14" s="19">
        <f>(B14/$B$40)*1000</f>
        <v>0</v>
      </c>
      <c r="D14" s="41"/>
      <c r="E14" s="41"/>
      <c r="F14" s="41"/>
      <c r="G14" s="41"/>
      <c r="H14" s="41"/>
      <c r="I14" s="54"/>
      <c r="J14" s="54"/>
      <c r="K14" s="54"/>
      <c r="L14" s="54"/>
      <c r="M14" s="52"/>
    </row>
    <row r="15" spans="1:13" s="6" customFormat="1" ht="12" x14ac:dyDescent="0.2">
      <c r="A15" s="80" t="s">
        <v>21</v>
      </c>
      <c r="B15" s="83">
        <f>SUM(B11:B14)</f>
        <v>0</v>
      </c>
      <c r="C15" s="78">
        <f>(B15/B40)*1000</f>
        <v>0</v>
      </c>
      <c r="D15" s="83">
        <f t="shared" ref="D15:M15" si="1">SUM(D11:D14)</f>
        <v>0</v>
      </c>
      <c r="E15" s="83">
        <f t="shared" si="1"/>
        <v>0</v>
      </c>
      <c r="F15" s="83">
        <f t="shared" si="1"/>
        <v>0</v>
      </c>
      <c r="G15" s="83">
        <f t="shared" si="1"/>
        <v>0</v>
      </c>
      <c r="H15" s="83">
        <f t="shared" si="1"/>
        <v>0</v>
      </c>
      <c r="I15" s="83">
        <f t="shared" si="1"/>
        <v>0</v>
      </c>
      <c r="J15" s="83">
        <f t="shared" si="1"/>
        <v>0</v>
      </c>
      <c r="K15" s="83">
        <f t="shared" si="1"/>
        <v>0</v>
      </c>
      <c r="L15" s="83">
        <f t="shared" si="1"/>
        <v>0</v>
      </c>
      <c r="M15" s="84">
        <f t="shared" si="1"/>
        <v>0</v>
      </c>
    </row>
    <row r="16" spans="1:13" s="6" customFormat="1" ht="12" x14ac:dyDescent="0.2">
      <c r="A16" s="24" t="s">
        <v>22</v>
      </c>
      <c r="B16" s="36"/>
      <c r="C16" s="25"/>
      <c r="D16" s="36"/>
      <c r="E16" s="36"/>
      <c r="F16" s="36"/>
      <c r="G16" s="36"/>
      <c r="H16" s="36"/>
      <c r="I16" s="36"/>
      <c r="J16" s="36"/>
      <c r="K16" s="36"/>
      <c r="L16" s="36"/>
      <c r="M16" s="42"/>
    </row>
    <row r="17" spans="1:13" s="2" customFormat="1" x14ac:dyDescent="0.2">
      <c r="A17" s="23" t="s">
        <v>23</v>
      </c>
      <c r="B17" s="18">
        <f>SUM(E17:G17)</f>
        <v>0</v>
      </c>
      <c r="C17" s="19">
        <f>(B17/$B$40)*1000</f>
        <v>0</v>
      </c>
      <c r="D17" s="41"/>
      <c r="E17" s="41"/>
      <c r="F17" s="41"/>
      <c r="G17" s="41"/>
      <c r="H17" s="41"/>
      <c r="I17" s="41"/>
      <c r="J17" s="41"/>
      <c r="K17" s="41"/>
      <c r="L17" s="41"/>
      <c r="M17" s="49"/>
    </row>
    <row r="18" spans="1:13" s="2" customFormat="1" x14ac:dyDescent="0.2">
      <c r="A18" s="23" t="s">
        <v>24</v>
      </c>
      <c r="B18" s="18">
        <f>SUM(E18:G18)</f>
        <v>0</v>
      </c>
      <c r="C18" s="19">
        <f>(B18/$B$40)*1000</f>
        <v>0</v>
      </c>
      <c r="D18" s="41"/>
      <c r="E18" s="41"/>
      <c r="F18" s="41"/>
      <c r="G18" s="41"/>
      <c r="H18" s="41"/>
      <c r="I18" s="41"/>
      <c r="J18" s="41"/>
      <c r="K18" s="41"/>
      <c r="L18" s="41"/>
      <c r="M18" s="49"/>
    </row>
    <row r="19" spans="1:13" s="2" customFormat="1" x14ac:dyDescent="0.2">
      <c r="A19" s="23" t="s">
        <v>25</v>
      </c>
      <c r="B19" s="18">
        <f>SUM(E19:G19)</f>
        <v>0</v>
      </c>
      <c r="C19" s="19">
        <f>(B19/$B$40)*1000</f>
        <v>0</v>
      </c>
      <c r="D19" s="41"/>
      <c r="E19" s="41"/>
      <c r="F19" s="41"/>
      <c r="G19" s="41"/>
      <c r="H19" s="41"/>
      <c r="I19" s="41"/>
      <c r="J19" s="41"/>
      <c r="K19" s="41"/>
      <c r="L19" s="41"/>
      <c r="M19" s="49"/>
    </row>
    <row r="20" spans="1:13" s="2" customFormat="1" x14ac:dyDescent="0.2">
      <c r="A20" s="23" t="s">
        <v>26</v>
      </c>
      <c r="B20" s="18">
        <f>SUM(E20:G20)</f>
        <v>0</v>
      </c>
      <c r="C20" s="19">
        <f>(B20/$B$40)*1000</f>
        <v>0</v>
      </c>
      <c r="D20" s="41"/>
      <c r="E20" s="41"/>
      <c r="F20" s="41"/>
      <c r="G20" s="41"/>
      <c r="H20" s="41"/>
      <c r="I20" s="41"/>
      <c r="J20" s="41"/>
      <c r="K20" s="41"/>
      <c r="L20" s="41"/>
      <c r="M20" s="49"/>
    </row>
    <row r="21" spans="1:13" s="2" customFormat="1" ht="12" x14ac:dyDescent="0.2">
      <c r="A21" s="80" t="s">
        <v>27</v>
      </c>
      <c r="B21" s="77">
        <f>SUM(B17:B20)</f>
        <v>0</v>
      </c>
      <c r="C21" s="78">
        <f>(B21/$B$40)*1000</f>
        <v>0</v>
      </c>
      <c r="D21" s="83">
        <f>SUM(D17:D20)</f>
        <v>0</v>
      </c>
      <c r="E21" s="83">
        <f t="shared" ref="E21:M21" si="2">SUM(E17:E20)</f>
        <v>0</v>
      </c>
      <c r="F21" s="83">
        <f t="shared" si="2"/>
        <v>0</v>
      </c>
      <c r="G21" s="83">
        <f t="shared" si="2"/>
        <v>0</v>
      </c>
      <c r="H21" s="83">
        <f t="shared" si="2"/>
        <v>0</v>
      </c>
      <c r="I21" s="83">
        <f t="shared" si="2"/>
        <v>0</v>
      </c>
      <c r="J21" s="83">
        <f t="shared" si="2"/>
        <v>0</v>
      </c>
      <c r="K21" s="83">
        <f t="shared" si="2"/>
        <v>0</v>
      </c>
      <c r="L21" s="83">
        <f t="shared" si="2"/>
        <v>0</v>
      </c>
      <c r="M21" s="84">
        <f t="shared" si="2"/>
        <v>0</v>
      </c>
    </row>
    <row r="22" spans="1:13" s="2" customFormat="1" ht="12" x14ac:dyDescent="0.2">
      <c r="A22" s="20" t="s">
        <v>28</v>
      </c>
      <c r="B22" s="37"/>
      <c r="C22" s="22"/>
      <c r="D22" s="18"/>
      <c r="E22" s="18"/>
      <c r="F22" s="18"/>
      <c r="G22" s="18"/>
      <c r="H22" s="18"/>
      <c r="I22" s="37"/>
      <c r="J22" s="37"/>
      <c r="K22" s="37"/>
      <c r="L22" s="37"/>
      <c r="M22" s="39"/>
    </row>
    <row r="23" spans="1:13" s="2" customFormat="1" x14ac:dyDescent="0.2">
      <c r="A23" s="26" t="s">
        <v>29</v>
      </c>
      <c r="B23" s="18">
        <f>SUM(E23:G23)</f>
        <v>0</v>
      </c>
      <c r="C23" s="19">
        <f t="shared" ref="C23:C39" si="3">(B23/$B$40)*1000</f>
        <v>0</v>
      </c>
      <c r="D23" s="40"/>
      <c r="E23" s="40"/>
      <c r="F23" s="40"/>
      <c r="G23" s="40"/>
      <c r="H23" s="40"/>
      <c r="I23" s="40"/>
      <c r="J23" s="40"/>
      <c r="K23" s="40"/>
      <c r="L23" s="40"/>
      <c r="M23" s="48"/>
    </row>
    <row r="24" spans="1:13" s="2" customFormat="1" x14ac:dyDescent="0.2">
      <c r="A24" s="26" t="s">
        <v>30</v>
      </c>
      <c r="B24" s="18">
        <f t="shared" ref="B24:B39" si="4">SUM(E24:G24)</f>
        <v>0</v>
      </c>
      <c r="C24" s="19">
        <f t="shared" si="3"/>
        <v>0</v>
      </c>
      <c r="D24" s="41"/>
      <c r="E24" s="54"/>
      <c r="F24" s="54"/>
      <c r="G24" s="41"/>
      <c r="H24" s="41"/>
      <c r="I24" s="41"/>
      <c r="J24" s="41"/>
      <c r="K24" s="41"/>
      <c r="L24" s="41"/>
      <c r="M24" s="49"/>
    </row>
    <row r="25" spans="1:13" s="2" customFormat="1" x14ac:dyDescent="0.2">
      <c r="A25" s="26" t="s">
        <v>31</v>
      </c>
      <c r="B25" s="18">
        <f t="shared" si="4"/>
        <v>0</v>
      </c>
      <c r="C25" s="19">
        <f t="shared" si="3"/>
        <v>0</v>
      </c>
      <c r="D25" s="41"/>
      <c r="E25" s="54"/>
      <c r="F25" s="54"/>
      <c r="G25" s="41"/>
      <c r="H25" s="41"/>
      <c r="I25" s="41"/>
      <c r="J25" s="41"/>
      <c r="K25" s="41"/>
      <c r="L25" s="41"/>
      <c r="M25" s="49"/>
    </row>
    <row r="26" spans="1:13" s="2" customFormat="1" x14ac:dyDescent="0.2">
      <c r="A26" s="26" t="s">
        <v>32</v>
      </c>
      <c r="B26" s="18">
        <f t="shared" si="4"/>
        <v>0</v>
      </c>
      <c r="C26" s="19">
        <f t="shared" si="3"/>
        <v>0</v>
      </c>
      <c r="D26" s="41"/>
      <c r="E26" s="54"/>
      <c r="F26" s="54"/>
      <c r="G26" s="41"/>
      <c r="H26" s="41"/>
      <c r="I26" s="41"/>
      <c r="J26" s="41"/>
      <c r="K26" s="41"/>
      <c r="L26" s="41"/>
      <c r="M26" s="49"/>
    </row>
    <row r="27" spans="1:13" s="2" customFormat="1" x14ac:dyDescent="0.2">
      <c r="A27" s="26" t="s">
        <v>33</v>
      </c>
      <c r="B27" s="18">
        <f t="shared" si="4"/>
        <v>0</v>
      </c>
      <c r="C27" s="19">
        <f t="shared" si="3"/>
        <v>0</v>
      </c>
      <c r="D27" s="41"/>
      <c r="E27" s="54"/>
      <c r="F27" s="54"/>
      <c r="G27" s="41"/>
      <c r="H27" s="41"/>
      <c r="I27" s="41"/>
      <c r="J27" s="41"/>
      <c r="K27" s="41"/>
      <c r="L27" s="41"/>
      <c r="M27" s="49"/>
    </row>
    <row r="28" spans="1:13" s="2" customFormat="1" x14ac:dyDescent="0.2">
      <c r="A28" s="26" t="s">
        <v>34</v>
      </c>
      <c r="B28" s="18">
        <f t="shared" si="4"/>
        <v>0</v>
      </c>
      <c r="C28" s="19">
        <f t="shared" si="3"/>
        <v>0</v>
      </c>
      <c r="D28" s="41"/>
      <c r="E28" s="54"/>
      <c r="F28" s="54"/>
      <c r="G28" s="41"/>
      <c r="H28" s="41"/>
      <c r="I28" s="41"/>
      <c r="J28" s="41"/>
      <c r="K28" s="41"/>
      <c r="L28" s="41"/>
      <c r="M28" s="49"/>
    </row>
    <row r="29" spans="1:13" s="2" customFormat="1" x14ac:dyDescent="0.2">
      <c r="A29" s="26" t="s">
        <v>35</v>
      </c>
      <c r="B29" s="18">
        <f t="shared" si="4"/>
        <v>0</v>
      </c>
      <c r="C29" s="19">
        <f t="shared" si="3"/>
        <v>0</v>
      </c>
      <c r="D29" s="41"/>
      <c r="E29" s="54"/>
      <c r="F29" s="54"/>
      <c r="G29" s="41"/>
      <c r="H29" s="41"/>
      <c r="I29" s="41"/>
      <c r="J29" s="41"/>
      <c r="K29" s="41"/>
      <c r="L29" s="41"/>
      <c r="M29" s="49"/>
    </row>
    <row r="30" spans="1:13" s="2" customFormat="1" x14ac:dyDescent="0.2">
      <c r="A30" s="26" t="s">
        <v>36</v>
      </c>
      <c r="B30" s="18">
        <f t="shared" si="4"/>
        <v>0</v>
      </c>
      <c r="C30" s="19">
        <f t="shared" si="3"/>
        <v>0</v>
      </c>
      <c r="D30" s="41"/>
      <c r="E30" s="54"/>
      <c r="F30" s="54"/>
      <c r="G30" s="41"/>
      <c r="H30" s="41"/>
      <c r="I30" s="41"/>
      <c r="J30" s="41"/>
      <c r="K30" s="41"/>
      <c r="L30" s="41"/>
      <c r="M30" s="49"/>
    </row>
    <row r="31" spans="1:13" s="2" customFormat="1" x14ac:dyDescent="0.2">
      <c r="A31" s="26" t="s">
        <v>37</v>
      </c>
      <c r="B31" s="18">
        <f t="shared" si="4"/>
        <v>0</v>
      </c>
      <c r="C31" s="19">
        <f t="shared" si="3"/>
        <v>0</v>
      </c>
      <c r="D31" s="41"/>
      <c r="E31" s="54"/>
      <c r="F31" s="54"/>
      <c r="G31" s="41"/>
      <c r="H31" s="41"/>
      <c r="I31" s="41"/>
      <c r="J31" s="41"/>
      <c r="K31" s="41"/>
      <c r="L31" s="41"/>
      <c r="M31" s="49"/>
    </row>
    <row r="32" spans="1:13" s="2" customFormat="1" x14ac:dyDescent="0.2">
      <c r="A32" s="26" t="s">
        <v>38</v>
      </c>
      <c r="B32" s="18">
        <f t="shared" si="4"/>
        <v>0</v>
      </c>
      <c r="C32" s="19">
        <f t="shared" si="3"/>
        <v>0</v>
      </c>
      <c r="D32" s="41"/>
      <c r="E32" s="54"/>
      <c r="F32" s="54"/>
      <c r="G32" s="41"/>
      <c r="H32" s="41"/>
      <c r="I32" s="41"/>
      <c r="J32" s="41"/>
      <c r="K32" s="41"/>
      <c r="L32" s="41"/>
      <c r="M32" s="49"/>
    </row>
    <row r="33" spans="1:13" s="2" customFormat="1" x14ac:dyDescent="0.2">
      <c r="A33" s="23" t="s">
        <v>18</v>
      </c>
      <c r="B33" s="18">
        <f t="shared" si="4"/>
        <v>0</v>
      </c>
      <c r="C33" s="19">
        <f>(B33/$B$40)*1000</f>
        <v>0</v>
      </c>
      <c r="D33" s="41"/>
      <c r="E33" s="54"/>
      <c r="F33" s="54"/>
      <c r="G33" s="41"/>
      <c r="H33" s="41"/>
      <c r="I33" s="41"/>
      <c r="J33" s="41"/>
      <c r="K33" s="41"/>
      <c r="L33" s="41"/>
      <c r="M33" s="49"/>
    </row>
    <row r="34" spans="1:13" s="2" customFormat="1" x14ac:dyDescent="0.2">
      <c r="A34" s="26" t="s">
        <v>39</v>
      </c>
      <c r="B34" s="18">
        <f t="shared" si="4"/>
        <v>1</v>
      </c>
      <c r="C34" s="19">
        <f t="shared" si="3"/>
        <v>1.6</v>
      </c>
      <c r="D34" s="41"/>
      <c r="E34" s="54"/>
      <c r="F34" s="54">
        <v>1</v>
      </c>
      <c r="G34" s="43"/>
      <c r="H34" s="41">
        <v>1</v>
      </c>
      <c r="I34" s="41"/>
      <c r="J34" s="41"/>
      <c r="K34" s="41"/>
      <c r="L34" s="41"/>
      <c r="M34" s="49"/>
    </row>
    <row r="35" spans="1:13" s="2" customFormat="1" x14ac:dyDescent="0.2">
      <c r="A35" s="26" t="s">
        <v>40</v>
      </c>
      <c r="B35" s="18">
        <f t="shared" si="4"/>
        <v>0</v>
      </c>
      <c r="C35" s="19">
        <f t="shared" si="3"/>
        <v>0</v>
      </c>
      <c r="D35" s="41"/>
      <c r="E35" s="54"/>
      <c r="F35" s="54"/>
      <c r="G35" s="43"/>
      <c r="H35" s="41"/>
      <c r="I35" s="41"/>
      <c r="J35" s="41"/>
      <c r="K35" s="41"/>
      <c r="L35" s="41"/>
      <c r="M35" s="49"/>
    </row>
    <row r="36" spans="1:13" s="2" customFormat="1" x14ac:dyDescent="0.2">
      <c r="A36" s="26" t="s">
        <v>41</v>
      </c>
      <c r="B36" s="18">
        <f t="shared" si="4"/>
        <v>0</v>
      </c>
      <c r="C36" s="19">
        <f t="shared" si="3"/>
        <v>0</v>
      </c>
      <c r="D36" s="41"/>
      <c r="E36" s="54"/>
      <c r="F36" s="54"/>
      <c r="G36" s="43"/>
      <c r="H36" s="41"/>
      <c r="I36" s="41"/>
      <c r="J36" s="41"/>
      <c r="K36" s="41"/>
      <c r="L36" s="41"/>
      <c r="M36" s="49"/>
    </row>
    <row r="37" spans="1:13" s="2" customFormat="1" x14ac:dyDescent="0.2">
      <c r="A37" s="26" t="s">
        <v>42</v>
      </c>
      <c r="B37" s="18">
        <f t="shared" si="4"/>
        <v>0</v>
      </c>
      <c r="C37" s="19">
        <f t="shared" si="3"/>
        <v>0</v>
      </c>
      <c r="D37" s="41"/>
      <c r="E37" s="54"/>
      <c r="F37" s="54"/>
      <c r="G37" s="43"/>
      <c r="H37" s="41"/>
      <c r="I37" s="41"/>
      <c r="J37" s="41"/>
      <c r="K37" s="41"/>
      <c r="L37" s="41"/>
      <c r="M37" s="49"/>
    </row>
    <row r="38" spans="1:13" s="2" customFormat="1" x14ac:dyDescent="0.2">
      <c r="A38" s="26" t="s">
        <v>43</v>
      </c>
      <c r="B38" s="18">
        <f t="shared" si="4"/>
        <v>0</v>
      </c>
      <c r="C38" s="19">
        <f t="shared" si="3"/>
        <v>0</v>
      </c>
      <c r="D38" s="41"/>
      <c r="E38" s="54"/>
      <c r="F38" s="54"/>
      <c r="G38" s="43"/>
      <c r="H38" s="41"/>
      <c r="I38" s="41"/>
      <c r="J38" s="41"/>
      <c r="K38" s="41"/>
      <c r="L38" s="41"/>
      <c r="M38" s="49"/>
    </row>
    <row r="39" spans="1:13" s="2" customFormat="1" x14ac:dyDescent="0.2">
      <c r="A39" s="26" t="s">
        <v>44</v>
      </c>
      <c r="B39" s="18">
        <f t="shared" si="4"/>
        <v>0</v>
      </c>
      <c r="C39" s="19">
        <f t="shared" si="3"/>
        <v>0</v>
      </c>
      <c r="D39" s="41"/>
      <c r="E39" s="54"/>
      <c r="F39" s="54"/>
      <c r="G39" s="41"/>
      <c r="H39" s="41"/>
      <c r="I39" s="41"/>
      <c r="J39" s="41"/>
      <c r="K39" s="41"/>
      <c r="L39" s="41"/>
      <c r="M39" s="50"/>
    </row>
    <row r="40" spans="1:13" s="3" customFormat="1" ht="12" x14ac:dyDescent="0.2">
      <c r="A40" s="27" t="s">
        <v>52</v>
      </c>
      <c r="B40" s="28">
        <f>SUM(E40:G40)</f>
        <v>625</v>
      </c>
      <c r="C40" s="29"/>
      <c r="D40" s="28">
        <v>271</v>
      </c>
      <c r="E40" s="28">
        <v>254</v>
      </c>
      <c r="F40" s="28">
        <v>188</v>
      </c>
      <c r="G40" s="28">
        <v>183</v>
      </c>
      <c r="H40" s="28">
        <v>605</v>
      </c>
      <c r="I40" s="28">
        <v>14</v>
      </c>
      <c r="J40" s="28">
        <v>5</v>
      </c>
      <c r="K40" s="28">
        <v>1</v>
      </c>
      <c r="L40" s="28"/>
      <c r="M40" s="30">
        <v>24</v>
      </c>
    </row>
    <row r="41" spans="1:13" ht="12.75" customHeight="1" x14ac:dyDescent="0.2">
      <c r="A41" s="85" t="s">
        <v>53</v>
      </c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7"/>
    </row>
    <row r="42" spans="1:13" ht="12.75" customHeight="1" x14ac:dyDescent="0.2">
      <c r="A42" s="88"/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90"/>
    </row>
    <row r="43" spans="1:13" ht="12.75" customHeight="1" x14ac:dyDescent="0.2">
      <c r="A43" s="91"/>
      <c r="B43" s="92"/>
      <c r="C43" s="92"/>
      <c r="D43" s="92"/>
      <c r="E43" s="92"/>
      <c r="F43" s="92"/>
      <c r="G43" s="92"/>
      <c r="H43" s="92"/>
      <c r="I43" s="92"/>
      <c r="J43" s="92"/>
      <c r="K43" s="92"/>
      <c r="L43" s="92"/>
      <c r="M43" s="93"/>
    </row>
  </sheetData>
  <mergeCells count="3">
    <mergeCell ref="A41:M43"/>
    <mergeCell ref="A1:M2"/>
    <mergeCell ref="A3:M4"/>
  </mergeCells>
  <phoneticPr fontId="5" type="noConversion"/>
  <conditionalFormatting sqref="D11:G14 I11:M14 I23:M39 D24:G39 D23 G23">
    <cfRule type="cellIs" dxfId="95" priority="6" stopIfTrue="1" operator="equal">
      <formula>0</formula>
    </cfRule>
  </conditionalFormatting>
  <conditionalFormatting sqref="H23:H39">
    <cfRule type="cellIs" dxfId="94" priority="5" stopIfTrue="1" operator="equal">
      <formula>0</formula>
    </cfRule>
  </conditionalFormatting>
  <conditionalFormatting sqref="D17:D20 F17:F20 H17:H20 J17:J20 L17:L20">
    <cfRule type="cellIs" dxfId="93" priority="4" stopIfTrue="1" operator="equal">
      <formula>0</formula>
    </cfRule>
  </conditionalFormatting>
  <conditionalFormatting sqref="E17:E20 G17:G20 I17:I20 K17:K20">
    <cfRule type="cellIs" dxfId="92" priority="3" stopIfTrue="1" operator="equal">
      <formula>0</formula>
    </cfRule>
  </conditionalFormatting>
  <conditionalFormatting sqref="E23:F23">
    <cfRule type="cellIs" dxfId="91" priority="2" stopIfTrue="1" operator="equal">
      <formula>0</formula>
    </cfRule>
  </conditionalFormatting>
  <conditionalFormatting sqref="M17:M20">
    <cfRule type="cellIs" dxfId="90" priority="1" stopIfTrue="1" operator="equal">
      <formula>0</formula>
    </cfRule>
  </conditionalFormatting>
  <printOptions gridLines="1"/>
  <pageMargins left="0.75" right="0.75" top="1" bottom="1" header="0.5" footer="0.5"/>
  <pageSetup scale="88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M43"/>
  <sheetViews>
    <sheetView topLeftCell="A7" workbookViewId="0">
      <selection activeCell="N1" sqref="N1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7" width="5.42578125" customWidth="1"/>
    <col min="8" max="8" width="5.42578125" bestFit="1" customWidth="1"/>
    <col min="9" max="9" width="5.42578125" customWidth="1"/>
    <col min="10" max="10" width="8.5703125" bestFit="1" customWidth="1"/>
    <col min="11" max="11" width="6" bestFit="1" customWidth="1"/>
    <col min="12" max="12" width="8.42578125" bestFit="1" customWidth="1"/>
    <col min="13" max="13" width="7.5703125" bestFit="1" customWidth="1"/>
  </cols>
  <sheetData>
    <row r="1" spans="1:13" s="1" customFormat="1" ht="12.75" customHeight="1" x14ac:dyDescent="0.2">
      <c r="A1" s="94" t="s">
        <v>60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</row>
    <row r="2" spans="1:13" s="3" customFormat="1" ht="11.25" customHeight="1" x14ac:dyDescent="0.2">
      <c r="A2" s="95"/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</row>
    <row r="3" spans="1:13" s="4" customFormat="1" ht="11.25" customHeight="1" x14ac:dyDescent="0.2">
      <c r="A3" s="96" t="s">
        <v>47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8"/>
    </row>
    <row r="4" spans="1:13" s="4" customFormat="1" ht="11.25" customHeight="1" x14ac:dyDescent="0.2">
      <c r="A4" s="99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1"/>
    </row>
    <row r="5" spans="1:13" s="4" customFormat="1" ht="12" x14ac:dyDescent="0.2">
      <c r="A5" s="8"/>
      <c r="B5" s="9"/>
      <c r="C5" s="9" t="s">
        <v>0</v>
      </c>
      <c r="D5" s="9"/>
      <c r="E5" s="9"/>
      <c r="F5" s="9"/>
      <c r="G5" s="9"/>
      <c r="H5" s="9"/>
      <c r="I5" s="9"/>
      <c r="J5" s="9" t="s">
        <v>1</v>
      </c>
      <c r="K5" s="9"/>
      <c r="L5" s="9"/>
      <c r="M5" s="10"/>
    </row>
    <row r="6" spans="1:13" s="4" customFormat="1" ht="12" x14ac:dyDescent="0.2">
      <c r="A6" s="8"/>
      <c r="B6" s="9" t="s">
        <v>2</v>
      </c>
      <c r="C6" s="11" t="s">
        <v>49</v>
      </c>
      <c r="D6" s="9"/>
      <c r="E6" s="9" t="s">
        <v>3</v>
      </c>
      <c r="F6" s="9" t="s">
        <v>3</v>
      </c>
      <c r="G6" s="9" t="s">
        <v>3</v>
      </c>
      <c r="H6" s="9"/>
      <c r="I6" s="9"/>
      <c r="J6" s="9" t="s">
        <v>4</v>
      </c>
      <c r="K6" s="9" t="s">
        <v>5</v>
      </c>
      <c r="L6" s="9"/>
      <c r="M6" s="10"/>
    </row>
    <row r="7" spans="1:13" s="5" customFormat="1" ht="12" x14ac:dyDescent="0.2">
      <c r="A7" s="12"/>
      <c r="B7" s="13" t="s">
        <v>48</v>
      </c>
      <c r="C7" s="13" t="s">
        <v>6</v>
      </c>
      <c r="D7" s="14" t="s">
        <v>45</v>
      </c>
      <c r="E7" s="15" t="s">
        <v>51</v>
      </c>
      <c r="F7" s="14" t="s">
        <v>7</v>
      </c>
      <c r="G7" s="14" t="s">
        <v>8</v>
      </c>
      <c r="H7" s="14" t="s">
        <v>9</v>
      </c>
      <c r="I7" s="14" t="s">
        <v>10</v>
      </c>
      <c r="J7" s="14" t="s">
        <v>11</v>
      </c>
      <c r="K7" s="14" t="s">
        <v>12</v>
      </c>
      <c r="L7" s="14" t="s">
        <v>13</v>
      </c>
      <c r="M7" s="16" t="s">
        <v>14</v>
      </c>
    </row>
    <row r="8" spans="1:13" s="5" customFormat="1" ht="12" x14ac:dyDescent="0.2">
      <c r="A8" s="17" t="s">
        <v>46</v>
      </c>
      <c r="B8" s="77">
        <f>(SUM(B23:B39))+B15+B21</f>
        <v>5</v>
      </c>
      <c r="C8" s="78">
        <f>(B8/$B$40)*1000</f>
        <v>4.3365134431916736</v>
      </c>
      <c r="D8" s="77">
        <f t="shared" ref="D8:M8" si="0">(SUM(D23:D39))+D15+D21</f>
        <v>0</v>
      </c>
      <c r="E8" s="77">
        <f t="shared" si="0"/>
        <v>0</v>
      </c>
      <c r="F8" s="77">
        <f t="shared" si="0"/>
        <v>1</v>
      </c>
      <c r="G8" s="77">
        <f t="shared" si="0"/>
        <v>4</v>
      </c>
      <c r="H8" s="77">
        <f t="shared" si="0"/>
        <v>4</v>
      </c>
      <c r="I8" s="77">
        <f t="shared" si="0"/>
        <v>0</v>
      </c>
      <c r="J8" s="77">
        <f t="shared" si="0"/>
        <v>0</v>
      </c>
      <c r="K8" s="77">
        <f t="shared" si="0"/>
        <v>0</v>
      </c>
      <c r="L8" s="77">
        <f t="shared" si="0"/>
        <v>1</v>
      </c>
      <c r="M8" s="79">
        <f t="shared" si="0"/>
        <v>0</v>
      </c>
    </row>
    <row r="9" spans="1:13" s="5" customFormat="1" ht="12" x14ac:dyDescent="0.2">
      <c r="A9" s="17"/>
      <c r="B9" s="18"/>
      <c r="C9" s="19"/>
      <c r="D9" s="18"/>
      <c r="E9" s="18"/>
      <c r="F9" s="18"/>
      <c r="G9" s="18"/>
      <c r="H9" s="18"/>
      <c r="I9" s="18"/>
      <c r="J9" s="18"/>
      <c r="K9" s="18"/>
      <c r="L9" s="18"/>
      <c r="M9" s="38"/>
    </row>
    <row r="10" spans="1:13" s="2" customFormat="1" ht="12" x14ac:dyDescent="0.2">
      <c r="A10" s="20" t="s">
        <v>15</v>
      </c>
      <c r="B10" s="21"/>
      <c r="C10" s="22"/>
      <c r="D10" s="37"/>
      <c r="E10" s="18"/>
      <c r="F10" s="18"/>
      <c r="G10" s="18"/>
      <c r="H10" s="37"/>
      <c r="I10" s="37"/>
      <c r="J10" s="37"/>
      <c r="K10" s="37"/>
      <c r="L10" s="37"/>
      <c r="M10" s="39"/>
    </row>
    <row r="11" spans="1:13" s="2" customFormat="1" x14ac:dyDescent="0.2">
      <c r="A11" s="23" t="s">
        <v>16</v>
      </c>
      <c r="B11" s="18">
        <f>SUM(E11:G11)</f>
        <v>0</v>
      </c>
      <c r="C11" s="19">
        <f>(B11/$B$40)*1000</f>
        <v>0</v>
      </c>
      <c r="D11" s="40"/>
      <c r="E11" s="40"/>
      <c r="F11" s="40"/>
      <c r="G11" s="40"/>
      <c r="H11" s="40"/>
      <c r="I11" s="53"/>
      <c r="J11" s="53"/>
      <c r="K11" s="53"/>
      <c r="L11" s="53"/>
      <c r="M11" s="51"/>
    </row>
    <row r="12" spans="1:13" s="2" customFormat="1" x14ac:dyDescent="0.2">
      <c r="A12" s="23" t="s">
        <v>17</v>
      </c>
      <c r="B12" s="18">
        <f>SUM(E12:G12)</f>
        <v>0</v>
      </c>
      <c r="C12" s="19">
        <f>(B12/$B$40)*1000</f>
        <v>0</v>
      </c>
      <c r="D12" s="41"/>
      <c r="E12" s="41"/>
      <c r="F12" s="41"/>
      <c r="G12" s="41"/>
      <c r="H12" s="41"/>
      <c r="I12" s="54"/>
      <c r="J12" s="54"/>
      <c r="K12" s="54"/>
      <c r="L12" s="54"/>
      <c r="M12" s="52"/>
    </row>
    <row r="13" spans="1:13" s="2" customFormat="1" x14ac:dyDescent="0.2">
      <c r="A13" s="23" t="s">
        <v>19</v>
      </c>
      <c r="B13" s="18">
        <f>SUM(E13:G13)</f>
        <v>0</v>
      </c>
      <c r="C13" s="19">
        <f>(B13/$B$40)*1000</f>
        <v>0</v>
      </c>
      <c r="D13" s="41"/>
      <c r="E13" s="41"/>
      <c r="F13" s="41"/>
      <c r="G13" s="41"/>
      <c r="H13" s="41"/>
      <c r="I13" s="54"/>
      <c r="J13" s="54"/>
      <c r="K13" s="54"/>
      <c r="L13" s="54"/>
      <c r="M13" s="52"/>
    </row>
    <row r="14" spans="1:13" s="2" customFormat="1" x14ac:dyDescent="0.2">
      <c r="A14" s="23" t="s">
        <v>20</v>
      </c>
      <c r="B14" s="18">
        <f>SUM(E14:G14)</f>
        <v>0</v>
      </c>
      <c r="C14" s="19">
        <f>(B14/$B$40)*1000</f>
        <v>0</v>
      </c>
      <c r="D14" s="41"/>
      <c r="E14" s="41"/>
      <c r="F14" s="41"/>
      <c r="G14" s="41"/>
      <c r="H14" s="41"/>
      <c r="I14" s="54"/>
      <c r="J14" s="54"/>
      <c r="K14" s="54"/>
      <c r="L14" s="54"/>
      <c r="M14" s="52"/>
    </row>
    <row r="15" spans="1:13" s="6" customFormat="1" ht="12" x14ac:dyDescent="0.2">
      <c r="A15" s="80" t="s">
        <v>21</v>
      </c>
      <c r="B15" s="83">
        <f>SUM(B11:B14)</f>
        <v>0</v>
      </c>
      <c r="C15" s="78">
        <f>(B15/B40)*1000</f>
        <v>0</v>
      </c>
      <c r="D15" s="83">
        <f t="shared" ref="D15:M15" si="1">SUM(D11:D14)</f>
        <v>0</v>
      </c>
      <c r="E15" s="83">
        <f t="shared" si="1"/>
        <v>0</v>
      </c>
      <c r="F15" s="83">
        <f t="shared" si="1"/>
        <v>0</v>
      </c>
      <c r="G15" s="83">
        <f t="shared" si="1"/>
        <v>0</v>
      </c>
      <c r="H15" s="83">
        <f t="shared" si="1"/>
        <v>0</v>
      </c>
      <c r="I15" s="83">
        <f t="shared" si="1"/>
        <v>0</v>
      </c>
      <c r="J15" s="83">
        <f t="shared" si="1"/>
        <v>0</v>
      </c>
      <c r="K15" s="83">
        <f t="shared" si="1"/>
        <v>0</v>
      </c>
      <c r="L15" s="83">
        <f t="shared" si="1"/>
        <v>0</v>
      </c>
      <c r="M15" s="84">
        <f t="shared" si="1"/>
        <v>0</v>
      </c>
    </row>
    <row r="16" spans="1:13" s="6" customFormat="1" ht="12" x14ac:dyDescent="0.2">
      <c r="A16" s="24" t="s">
        <v>22</v>
      </c>
      <c r="B16" s="36"/>
      <c r="C16" s="25"/>
      <c r="D16" s="36"/>
      <c r="E16" s="36"/>
      <c r="F16" s="36"/>
      <c r="G16" s="36"/>
      <c r="H16" s="36"/>
      <c r="I16" s="36"/>
      <c r="J16" s="36"/>
      <c r="K16" s="36"/>
      <c r="L16" s="36"/>
      <c r="M16" s="42"/>
    </row>
    <row r="17" spans="1:13" s="2" customFormat="1" x14ac:dyDescent="0.2">
      <c r="A17" s="23" t="s">
        <v>23</v>
      </c>
      <c r="B17" s="18">
        <f>SUM(E17:G17)</f>
        <v>0</v>
      </c>
      <c r="C17" s="19">
        <f>(B17/$B$40)*1000</f>
        <v>0</v>
      </c>
      <c r="D17" s="41"/>
      <c r="E17" s="41"/>
      <c r="F17" s="41"/>
      <c r="G17" s="41"/>
      <c r="H17" s="41"/>
      <c r="I17" s="41"/>
      <c r="J17" s="41"/>
      <c r="K17" s="41"/>
      <c r="L17" s="41"/>
      <c r="M17" s="49"/>
    </row>
    <row r="18" spans="1:13" s="2" customFormat="1" x14ac:dyDescent="0.2">
      <c r="A18" s="23" t="s">
        <v>24</v>
      </c>
      <c r="B18" s="18">
        <f>SUM(E18:G18)</f>
        <v>1</v>
      </c>
      <c r="C18" s="19">
        <f>(B18/$B$40)*1000</f>
        <v>0.86730268863833471</v>
      </c>
      <c r="D18" s="41"/>
      <c r="E18" s="41"/>
      <c r="F18" s="41">
        <v>1</v>
      </c>
      <c r="G18" s="41"/>
      <c r="H18" s="41"/>
      <c r="I18" s="41"/>
      <c r="J18" s="41"/>
      <c r="K18" s="41"/>
      <c r="L18" s="41">
        <v>1</v>
      </c>
      <c r="M18" s="49"/>
    </row>
    <row r="19" spans="1:13" s="2" customFormat="1" x14ac:dyDescent="0.2">
      <c r="A19" s="23" t="s">
        <v>25</v>
      </c>
      <c r="B19" s="18">
        <f>SUM(E19:G19)</f>
        <v>0</v>
      </c>
      <c r="C19" s="19">
        <f>(B19/$B$40)*1000</f>
        <v>0</v>
      </c>
      <c r="D19" s="41"/>
      <c r="E19" s="41"/>
      <c r="F19" s="41"/>
      <c r="G19" s="41"/>
      <c r="H19" s="41"/>
      <c r="I19" s="41"/>
      <c r="J19" s="41"/>
      <c r="K19" s="41"/>
      <c r="L19" s="41"/>
      <c r="M19" s="49"/>
    </row>
    <row r="20" spans="1:13" s="2" customFormat="1" x14ac:dyDescent="0.2">
      <c r="A20" s="23" t="s">
        <v>26</v>
      </c>
      <c r="B20" s="18">
        <f>SUM(E20:G20)</f>
        <v>0</v>
      </c>
      <c r="C20" s="19">
        <f>(B20/$B$40)*1000</f>
        <v>0</v>
      </c>
      <c r="D20" s="41"/>
      <c r="E20" s="41"/>
      <c r="F20" s="41"/>
      <c r="G20" s="41"/>
      <c r="H20" s="41"/>
      <c r="I20" s="41"/>
      <c r="J20" s="41"/>
      <c r="K20" s="41"/>
      <c r="L20" s="41"/>
      <c r="M20" s="49"/>
    </row>
    <row r="21" spans="1:13" s="2" customFormat="1" ht="12" x14ac:dyDescent="0.2">
      <c r="A21" s="80" t="s">
        <v>27</v>
      </c>
      <c r="B21" s="77">
        <f>SUM(B17:B20)</f>
        <v>1</v>
      </c>
      <c r="C21" s="78">
        <f>(B21/$B$40)*1000</f>
        <v>0.86730268863833471</v>
      </c>
      <c r="D21" s="83">
        <f>SUM(D17:D20)</f>
        <v>0</v>
      </c>
      <c r="E21" s="83">
        <f t="shared" ref="E21:M21" si="2">SUM(E17:E20)</f>
        <v>0</v>
      </c>
      <c r="F21" s="83">
        <f t="shared" si="2"/>
        <v>1</v>
      </c>
      <c r="G21" s="83">
        <f t="shared" si="2"/>
        <v>0</v>
      </c>
      <c r="H21" s="83">
        <f t="shared" si="2"/>
        <v>0</v>
      </c>
      <c r="I21" s="83">
        <f t="shared" si="2"/>
        <v>0</v>
      </c>
      <c r="J21" s="83">
        <f t="shared" si="2"/>
        <v>0</v>
      </c>
      <c r="K21" s="83">
        <f t="shared" si="2"/>
        <v>0</v>
      </c>
      <c r="L21" s="83">
        <f t="shared" si="2"/>
        <v>1</v>
      </c>
      <c r="M21" s="84">
        <f t="shared" si="2"/>
        <v>0</v>
      </c>
    </row>
    <row r="22" spans="1:13" s="2" customFormat="1" ht="12" x14ac:dyDescent="0.2">
      <c r="A22" s="20" t="s">
        <v>28</v>
      </c>
      <c r="B22" s="37"/>
      <c r="C22" s="22"/>
      <c r="D22" s="18"/>
      <c r="E22" s="18"/>
      <c r="F22" s="18"/>
      <c r="G22" s="18"/>
      <c r="H22" s="18"/>
      <c r="I22" s="37"/>
      <c r="J22" s="37"/>
      <c r="K22" s="37"/>
      <c r="L22" s="37"/>
      <c r="M22" s="39"/>
    </row>
    <row r="23" spans="1:13" s="2" customFormat="1" x14ac:dyDescent="0.2">
      <c r="A23" s="26" t="s">
        <v>29</v>
      </c>
      <c r="B23" s="18">
        <f>SUM(E23:G23)</f>
        <v>1</v>
      </c>
      <c r="C23" s="19">
        <f t="shared" ref="C23:C39" si="3">(B23/$B$40)*1000</f>
        <v>0.86730268863833471</v>
      </c>
      <c r="D23" s="40"/>
      <c r="E23" s="40"/>
      <c r="F23" s="40"/>
      <c r="G23" s="40">
        <v>1</v>
      </c>
      <c r="H23" s="40">
        <v>1</v>
      </c>
      <c r="I23" s="40"/>
      <c r="J23" s="40"/>
      <c r="K23" s="40"/>
      <c r="L23" s="40"/>
      <c r="M23" s="48"/>
    </row>
    <row r="24" spans="1:13" s="2" customFormat="1" x14ac:dyDescent="0.2">
      <c r="A24" s="26" t="s">
        <v>30</v>
      </c>
      <c r="B24" s="18">
        <f t="shared" ref="B24:B39" si="4">SUM(E24:G24)</f>
        <v>0</v>
      </c>
      <c r="C24" s="19">
        <f t="shared" si="3"/>
        <v>0</v>
      </c>
      <c r="D24" s="41"/>
      <c r="E24" s="54"/>
      <c r="F24" s="54"/>
      <c r="G24" s="41"/>
      <c r="H24" s="41"/>
      <c r="I24" s="41"/>
      <c r="J24" s="41"/>
      <c r="K24" s="41"/>
      <c r="L24" s="41"/>
      <c r="M24" s="49"/>
    </row>
    <row r="25" spans="1:13" s="2" customFormat="1" x14ac:dyDescent="0.2">
      <c r="A25" s="26" t="s">
        <v>31</v>
      </c>
      <c r="B25" s="18">
        <f t="shared" si="4"/>
        <v>1</v>
      </c>
      <c r="C25" s="19">
        <f t="shared" si="3"/>
        <v>0.86730268863833471</v>
      </c>
      <c r="D25" s="41"/>
      <c r="E25" s="54"/>
      <c r="F25" s="54"/>
      <c r="G25" s="41">
        <v>1</v>
      </c>
      <c r="H25" s="41">
        <v>1</v>
      </c>
      <c r="I25" s="41"/>
      <c r="J25" s="41"/>
      <c r="K25" s="41"/>
      <c r="L25" s="41"/>
      <c r="M25" s="49"/>
    </row>
    <row r="26" spans="1:13" s="2" customFormat="1" x14ac:dyDescent="0.2">
      <c r="A26" s="26" t="s">
        <v>32</v>
      </c>
      <c r="B26" s="18">
        <f t="shared" si="4"/>
        <v>0</v>
      </c>
      <c r="C26" s="19">
        <f t="shared" si="3"/>
        <v>0</v>
      </c>
      <c r="D26" s="41"/>
      <c r="E26" s="54"/>
      <c r="F26" s="54"/>
      <c r="G26" s="41"/>
      <c r="H26" s="41"/>
      <c r="I26" s="41"/>
      <c r="J26" s="41"/>
      <c r="K26" s="41"/>
      <c r="L26" s="41"/>
      <c r="M26" s="49"/>
    </row>
    <row r="27" spans="1:13" s="2" customFormat="1" x14ac:dyDescent="0.2">
      <c r="A27" s="26" t="s">
        <v>33</v>
      </c>
      <c r="B27" s="18">
        <f t="shared" si="4"/>
        <v>0</v>
      </c>
      <c r="C27" s="19">
        <f t="shared" si="3"/>
        <v>0</v>
      </c>
      <c r="D27" s="41"/>
      <c r="E27" s="54"/>
      <c r="F27" s="54"/>
      <c r="G27" s="41"/>
      <c r="H27" s="41"/>
      <c r="I27" s="41"/>
      <c r="J27" s="41"/>
      <c r="K27" s="41"/>
      <c r="L27" s="41"/>
      <c r="M27" s="49"/>
    </row>
    <row r="28" spans="1:13" s="2" customFormat="1" x14ac:dyDescent="0.2">
      <c r="A28" s="26" t="s">
        <v>34</v>
      </c>
      <c r="B28" s="18">
        <f t="shared" si="4"/>
        <v>0</v>
      </c>
      <c r="C28" s="19">
        <f t="shared" si="3"/>
        <v>0</v>
      </c>
      <c r="D28" s="41"/>
      <c r="E28" s="54"/>
      <c r="F28" s="54"/>
      <c r="G28" s="41"/>
      <c r="H28" s="41"/>
      <c r="I28" s="41"/>
      <c r="J28" s="41"/>
      <c r="K28" s="41"/>
      <c r="L28" s="41"/>
      <c r="M28" s="49"/>
    </row>
    <row r="29" spans="1:13" s="2" customFormat="1" x14ac:dyDescent="0.2">
      <c r="A29" s="26" t="s">
        <v>35</v>
      </c>
      <c r="B29" s="18">
        <f t="shared" si="4"/>
        <v>0</v>
      </c>
      <c r="C29" s="19">
        <f t="shared" si="3"/>
        <v>0</v>
      </c>
      <c r="D29" s="41"/>
      <c r="E29" s="54"/>
      <c r="F29" s="54"/>
      <c r="G29" s="41"/>
      <c r="H29" s="41"/>
      <c r="I29" s="41"/>
      <c r="J29" s="41"/>
      <c r="K29" s="41"/>
      <c r="L29" s="41"/>
      <c r="M29" s="49"/>
    </row>
    <row r="30" spans="1:13" s="2" customFormat="1" x14ac:dyDescent="0.2">
      <c r="A30" s="26" t="s">
        <v>36</v>
      </c>
      <c r="B30" s="18">
        <f t="shared" si="4"/>
        <v>0</v>
      </c>
      <c r="C30" s="19">
        <f t="shared" si="3"/>
        <v>0</v>
      </c>
      <c r="D30" s="41"/>
      <c r="E30" s="54"/>
      <c r="F30" s="54"/>
      <c r="G30" s="41"/>
      <c r="H30" s="41"/>
      <c r="I30" s="41"/>
      <c r="J30" s="41"/>
      <c r="K30" s="41"/>
      <c r="L30" s="41"/>
      <c r="M30" s="49"/>
    </row>
    <row r="31" spans="1:13" s="2" customFormat="1" x14ac:dyDescent="0.2">
      <c r="A31" s="26" t="s">
        <v>37</v>
      </c>
      <c r="B31" s="18">
        <f t="shared" si="4"/>
        <v>1</v>
      </c>
      <c r="C31" s="19">
        <f t="shared" si="3"/>
        <v>0.86730268863833471</v>
      </c>
      <c r="D31" s="41"/>
      <c r="E31" s="54"/>
      <c r="F31" s="54"/>
      <c r="G31" s="41">
        <v>1</v>
      </c>
      <c r="H31" s="41">
        <v>1</v>
      </c>
      <c r="I31" s="41"/>
      <c r="J31" s="41"/>
      <c r="K31" s="41"/>
      <c r="L31" s="41"/>
      <c r="M31" s="49"/>
    </row>
    <row r="32" spans="1:13" s="2" customFormat="1" x14ac:dyDescent="0.2">
      <c r="A32" s="26" t="s">
        <v>38</v>
      </c>
      <c r="B32" s="18">
        <f t="shared" si="4"/>
        <v>1</v>
      </c>
      <c r="C32" s="19">
        <f t="shared" si="3"/>
        <v>0.86730268863833471</v>
      </c>
      <c r="D32" s="41"/>
      <c r="E32" s="54"/>
      <c r="F32" s="54"/>
      <c r="G32" s="41">
        <v>1</v>
      </c>
      <c r="H32" s="41">
        <v>1</v>
      </c>
      <c r="I32" s="41"/>
      <c r="J32" s="41"/>
      <c r="K32" s="41"/>
      <c r="L32" s="41"/>
      <c r="M32" s="49"/>
    </row>
    <row r="33" spans="1:13" s="2" customFormat="1" x14ac:dyDescent="0.2">
      <c r="A33" s="23" t="s">
        <v>18</v>
      </c>
      <c r="B33" s="18">
        <f t="shared" si="4"/>
        <v>0</v>
      </c>
      <c r="C33" s="19">
        <f>(B33/$B$40)*1000</f>
        <v>0</v>
      </c>
      <c r="D33" s="41"/>
      <c r="E33" s="54"/>
      <c r="F33" s="54"/>
      <c r="G33" s="41"/>
      <c r="H33" s="41"/>
      <c r="I33" s="41"/>
      <c r="J33" s="41"/>
      <c r="K33" s="41"/>
      <c r="L33" s="41"/>
      <c r="M33" s="49"/>
    </row>
    <row r="34" spans="1:13" s="2" customFormat="1" x14ac:dyDescent="0.2">
      <c r="A34" s="26" t="s">
        <v>39</v>
      </c>
      <c r="B34" s="18">
        <f t="shared" si="4"/>
        <v>0</v>
      </c>
      <c r="C34" s="19">
        <f t="shared" si="3"/>
        <v>0</v>
      </c>
      <c r="D34" s="41"/>
      <c r="E34" s="54"/>
      <c r="F34" s="54"/>
      <c r="G34" s="43"/>
      <c r="H34" s="41"/>
      <c r="I34" s="41"/>
      <c r="J34" s="41"/>
      <c r="K34" s="41"/>
      <c r="L34" s="41"/>
      <c r="M34" s="49"/>
    </row>
    <row r="35" spans="1:13" s="2" customFormat="1" x14ac:dyDescent="0.2">
      <c r="A35" s="26" t="s">
        <v>40</v>
      </c>
      <c r="B35" s="18">
        <f t="shared" si="4"/>
        <v>0</v>
      </c>
      <c r="C35" s="19">
        <f t="shared" si="3"/>
        <v>0</v>
      </c>
      <c r="D35" s="41"/>
      <c r="E35" s="54"/>
      <c r="F35" s="54"/>
      <c r="G35" s="43"/>
      <c r="H35" s="41"/>
      <c r="I35" s="41"/>
      <c r="J35" s="41"/>
      <c r="K35" s="41"/>
      <c r="L35" s="41"/>
      <c r="M35" s="49"/>
    </row>
    <row r="36" spans="1:13" s="2" customFormat="1" x14ac:dyDescent="0.2">
      <c r="A36" s="26" t="s">
        <v>41</v>
      </c>
      <c r="B36" s="18">
        <f t="shared" si="4"/>
        <v>0</v>
      </c>
      <c r="C36" s="19">
        <f t="shared" si="3"/>
        <v>0</v>
      </c>
      <c r="D36" s="41"/>
      <c r="E36" s="54"/>
      <c r="F36" s="54"/>
      <c r="G36" s="43"/>
      <c r="H36" s="41"/>
      <c r="I36" s="41"/>
      <c r="J36" s="41"/>
      <c r="K36" s="41"/>
      <c r="L36" s="41"/>
      <c r="M36" s="49"/>
    </row>
    <row r="37" spans="1:13" s="2" customFormat="1" x14ac:dyDescent="0.2">
      <c r="A37" s="26" t="s">
        <v>42</v>
      </c>
      <c r="B37" s="18">
        <f t="shared" si="4"/>
        <v>0</v>
      </c>
      <c r="C37" s="19">
        <f t="shared" si="3"/>
        <v>0</v>
      </c>
      <c r="D37" s="41"/>
      <c r="E37" s="54"/>
      <c r="F37" s="54"/>
      <c r="G37" s="43"/>
      <c r="H37" s="41"/>
      <c r="I37" s="41"/>
      <c r="J37" s="41"/>
      <c r="K37" s="41"/>
      <c r="L37" s="41"/>
      <c r="M37" s="49"/>
    </row>
    <row r="38" spans="1:13" s="2" customFormat="1" x14ac:dyDescent="0.2">
      <c r="A38" s="26" t="s">
        <v>43</v>
      </c>
      <c r="B38" s="18">
        <f t="shared" si="4"/>
        <v>0</v>
      </c>
      <c r="C38" s="19">
        <f t="shared" si="3"/>
        <v>0</v>
      </c>
      <c r="D38" s="41"/>
      <c r="E38" s="54"/>
      <c r="F38" s="54"/>
      <c r="G38" s="43"/>
      <c r="H38" s="41"/>
      <c r="I38" s="41"/>
      <c r="J38" s="41"/>
      <c r="K38" s="41"/>
      <c r="L38" s="41"/>
      <c r="M38" s="49"/>
    </row>
    <row r="39" spans="1:13" s="2" customFormat="1" x14ac:dyDescent="0.2">
      <c r="A39" s="26" t="s">
        <v>44</v>
      </c>
      <c r="B39" s="18">
        <f t="shared" si="4"/>
        <v>0</v>
      </c>
      <c r="C39" s="19">
        <f t="shared" si="3"/>
        <v>0</v>
      </c>
      <c r="D39" s="41"/>
      <c r="E39" s="54"/>
      <c r="F39" s="54"/>
      <c r="G39" s="41"/>
      <c r="H39" s="41"/>
      <c r="I39" s="41"/>
      <c r="J39" s="41"/>
      <c r="K39" s="41"/>
      <c r="L39" s="41"/>
      <c r="M39" s="50"/>
    </row>
    <row r="40" spans="1:13" s="3" customFormat="1" ht="12" x14ac:dyDescent="0.2">
      <c r="A40" s="27" t="s">
        <v>52</v>
      </c>
      <c r="B40" s="28">
        <f>SUM(E40:G40)</f>
        <v>1153</v>
      </c>
      <c r="C40" s="29"/>
      <c r="D40" s="28">
        <v>578</v>
      </c>
      <c r="E40" s="28">
        <v>485</v>
      </c>
      <c r="F40" s="28">
        <v>323</v>
      </c>
      <c r="G40" s="28">
        <v>345</v>
      </c>
      <c r="H40" s="28">
        <v>1110</v>
      </c>
      <c r="I40" s="28">
        <v>21</v>
      </c>
      <c r="J40" s="28">
        <v>16</v>
      </c>
      <c r="K40" s="28">
        <v>6</v>
      </c>
      <c r="L40" s="28"/>
      <c r="M40" s="30">
        <v>31</v>
      </c>
    </row>
    <row r="41" spans="1:13" ht="12.75" customHeight="1" x14ac:dyDescent="0.2">
      <c r="A41" s="85" t="s">
        <v>53</v>
      </c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7"/>
    </row>
    <row r="42" spans="1:13" ht="12.75" customHeight="1" x14ac:dyDescent="0.2">
      <c r="A42" s="88"/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90"/>
    </row>
    <row r="43" spans="1:13" ht="12.75" customHeight="1" x14ac:dyDescent="0.2">
      <c r="A43" s="91"/>
      <c r="B43" s="92"/>
      <c r="C43" s="92"/>
      <c r="D43" s="92"/>
      <c r="E43" s="92"/>
      <c r="F43" s="92"/>
      <c r="G43" s="92"/>
      <c r="H43" s="92"/>
      <c r="I43" s="92"/>
      <c r="J43" s="92"/>
      <c r="K43" s="92"/>
      <c r="L43" s="92"/>
      <c r="M43" s="93"/>
    </row>
  </sheetData>
  <mergeCells count="3">
    <mergeCell ref="A41:M43"/>
    <mergeCell ref="A1:M2"/>
    <mergeCell ref="A3:M4"/>
  </mergeCells>
  <phoneticPr fontId="5" type="noConversion"/>
  <conditionalFormatting sqref="D11:G14 I11:M14 I23:M39 D24:G39 D23 G23">
    <cfRule type="cellIs" dxfId="467" priority="6" stopIfTrue="1" operator="equal">
      <formula>0</formula>
    </cfRule>
  </conditionalFormatting>
  <conditionalFormatting sqref="H23:H39">
    <cfRule type="cellIs" dxfId="466" priority="5" stopIfTrue="1" operator="equal">
      <formula>0</formula>
    </cfRule>
  </conditionalFormatting>
  <conditionalFormatting sqref="D17:D20 F17:F20 H17:H20 J17:J20 L17:L20">
    <cfRule type="cellIs" dxfId="465" priority="4" stopIfTrue="1" operator="equal">
      <formula>0</formula>
    </cfRule>
  </conditionalFormatting>
  <conditionalFormatting sqref="E17:E20 G17:G20 I17:I20 K17:K20">
    <cfRule type="cellIs" dxfId="464" priority="3" stopIfTrue="1" operator="equal">
      <formula>0</formula>
    </cfRule>
  </conditionalFormatting>
  <conditionalFormatting sqref="E23:F23">
    <cfRule type="cellIs" dxfId="463" priority="2" stopIfTrue="1" operator="equal">
      <formula>0</formula>
    </cfRule>
  </conditionalFormatting>
  <conditionalFormatting sqref="M17:M20">
    <cfRule type="cellIs" dxfId="462" priority="1" stopIfTrue="1" operator="equal">
      <formula>0</formula>
    </cfRule>
  </conditionalFormatting>
  <printOptions gridLines="1"/>
  <pageMargins left="0.75" right="0.75" top="1" bottom="1" header="0.5" footer="0.5"/>
  <pageSetup scale="89" orientation="landscape" r:id="rId1"/>
  <headerFooter alignWithMargins="0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9">
    <pageSetUpPr fitToPage="1"/>
  </sheetPr>
  <dimension ref="A1:M43"/>
  <sheetViews>
    <sheetView workbookViewId="0">
      <selection activeCell="N1" sqref="N1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7" width="5.42578125" customWidth="1"/>
    <col min="8" max="8" width="6.42578125" bestFit="1" customWidth="1"/>
    <col min="9" max="9" width="5.42578125" customWidth="1"/>
    <col min="10" max="10" width="8.5703125" bestFit="1" customWidth="1"/>
    <col min="11" max="11" width="6" bestFit="1" customWidth="1"/>
    <col min="12" max="12" width="8.42578125" bestFit="1" customWidth="1"/>
    <col min="13" max="13" width="7.5703125" bestFit="1" customWidth="1"/>
  </cols>
  <sheetData>
    <row r="1" spans="1:13" ht="14.25" customHeight="1" x14ac:dyDescent="0.2">
      <c r="A1" s="94" t="s">
        <v>123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</row>
    <row r="2" spans="1:13" s="1" customFormat="1" ht="12.75" customHeight="1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</row>
    <row r="3" spans="1:13" s="4" customFormat="1" ht="15.75" customHeight="1" x14ac:dyDescent="0.2">
      <c r="A3" s="96" t="s">
        <v>47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8"/>
    </row>
    <row r="4" spans="1:13" s="4" customFormat="1" ht="15.75" customHeight="1" x14ac:dyDescent="0.2">
      <c r="A4" s="99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1"/>
    </row>
    <row r="5" spans="1:13" s="4" customFormat="1" ht="11.25" customHeight="1" x14ac:dyDescent="0.2">
      <c r="A5" s="8"/>
      <c r="B5" s="9"/>
      <c r="C5" s="9" t="s">
        <v>0</v>
      </c>
      <c r="D5" s="9"/>
      <c r="E5" s="9"/>
      <c r="F5" s="9"/>
      <c r="G5" s="9"/>
      <c r="H5" s="9"/>
      <c r="I5" s="9"/>
      <c r="J5" s="9" t="s">
        <v>1</v>
      </c>
      <c r="K5" s="9"/>
      <c r="L5" s="9"/>
      <c r="M5" s="10"/>
    </row>
    <row r="6" spans="1:13" s="4" customFormat="1" ht="11.25" customHeight="1" x14ac:dyDescent="0.2">
      <c r="A6" s="8"/>
      <c r="B6" s="9" t="s">
        <v>2</v>
      </c>
      <c r="C6" s="11" t="s">
        <v>49</v>
      </c>
      <c r="D6" s="9"/>
      <c r="E6" s="9" t="s">
        <v>3</v>
      </c>
      <c r="F6" s="9" t="s">
        <v>3</v>
      </c>
      <c r="G6" s="9" t="s">
        <v>3</v>
      </c>
      <c r="H6" s="9"/>
      <c r="I6" s="9"/>
      <c r="J6" s="9" t="s">
        <v>4</v>
      </c>
      <c r="K6" s="9" t="s">
        <v>5</v>
      </c>
      <c r="L6" s="9"/>
      <c r="M6" s="10"/>
    </row>
    <row r="7" spans="1:13" s="5" customFormat="1" ht="12" x14ac:dyDescent="0.2">
      <c r="A7" s="12"/>
      <c r="B7" s="13" t="s">
        <v>48</v>
      </c>
      <c r="C7" s="13" t="s">
        <v>6</v>
      </c>
      <c r="D7" s="14" t="s">
        <v>45</v>
      </c>
      <c r="E7" s="15" t="s">
        <v>51</v>
      </c>
      <c r="F7" s="14" t="s">
        <v>7</v>
      </c>
      <c r="G7" s="14" t="s">
        <v>8</v>
      </c>
      <c r="H7" s="14" t="s">
        <v>9</v>
      </c>
      <c r="I7" s="14" t="s">
        <v>10</v>
      </c>
      <c r="J7" s="14" t="s">
        <v>11</v>
      </c>
      <c r="K7" s="14" t="s">
        <v>12</v>
      </c>
      <c r="L7" s="14" t="s">
        <v>13</v>
      </c>
      <c r="M7" s="16" t="s">
        <v>14</v>
      </c>
    </row>
    <row r="8" spans="1:13" s="5" customFormat="1" ht="12" x14ac:dyDescent="0.2">
      <c r="A8" s="17" t="s">
        <v>46</v>
      </c>
      <c r="B8" s="77">
        <f>(SUM(B23:B39))+B15+B21</f>
        <v>29</v>
      </c>
      <c r="C8" s="78">
        <f>(B8/$B$40)*1000</f>
        <v>13.802950975725846</v>
      </c>
      <c r="D8" s="77">
        <f t="shared" ref="D8:M8" si="0">(SUM(D23:D39))+D15+D21</f>
        <v>12</v>
      </c>
      <c r="E8" s="77">
        <f t="shared" si="0"/>
        <v>1</v>
      </c>
      <c r="F8" s="77">
        <f t="shared" si="0"/>
        <v>2</v>
      </c>
      <c r="G8" s="77">
        <f t="shared" si="0"/>
        <v>26</v>
      </c>
      <c r="H8" s="77">
        <f t="shared" si="0"/>
        <v>25</v>
      </c>
      <c r="I8" s="77">
        <f t="shared" si="0"/>
        <v>4</v>
      </c>
      <c r="J8" s="77">
        <f t="shared" si="0"/>
        <v>0</v>
      </c>
      <c r="K8" s="77">
        <f t="shared" si="0"/>
        <v>0</v>
      </c>
      <c r="L8" s="77">
        <f t="shared" si="0"/>
        <v>0</v>
      </c>
      <c r="M8" s="79">
        <f t="shared" si="0"/>
        <v>0</v>
      </c>
    </row>
    <row r="9" spans="1:13" s="5" customFormat="1" ht="12" x14ac:dyDescent="0.2">
      <c r="A9" s="17"/>
      <c r="B9" s="18"/>
      <c r="C9" s="19"/>
      <c r="D9" s="18"/>
      <c r="E9" s="18"/>
      <c r="F9" s="18"/>
      <c r="G9" s="18"/>
      <c r="H9" s="18"/>
      <c r="I9" s="18"/>
      <c r="J9" s="18"/>
      <c r="K9" s="18"/>
      <c r="L9" s="18"/>
      <c r="M9" s="38"/>
    </row>
    <row r="10" spans="1:13" s="2" customFormat="1" ht="12" x14ac:dyDescent="0.2">
      <c r="A10" s="20" t="s">
        <v>15</v>
      </c>
      <c r="B10" s="21"/>
      <c r="C10" s="22"/>
      <c r="D10" s="37"/>
      <c r="E10" s="18"/>
      <c r="F10" s="18"/>
      <c r="G10" s="18"/>
      <c r="H10" s="37"/>
      <c r="I10" s="37"/>
      <c r="J10" s="37"/>
      <c r="K10" s="37"/>
      <c r="L10" s="37"/>
      <c r="M10" s="39"/>
    </row>
    <row r="11" spans="1:13" s="2" customFormat="1" x14ac:dyDescent="0.2">
      <c r="A11" s="23" t="s">
        <v>16</v>
      </c>
      <c r="B11" s="18">
        <f>SUM(E11:G11)</f>
        <v>1</v>
      </c>
      <c r="C11" s="19">
        <f>(B11/$B$40)*1000</f>
        <v>0.47596382674916704</v>
      </c>
      <c r="D11" s="40">
        <v>1</v>
      </c>
      <c r="E11" s="40"/>
      <c r="F11" s="40"/>
      <c r="G11" s="40">
        <v>1</v>
      </c>
      <c r="H11" s="40">
        <v>1</v>
      </c>
      <c r="I11" s="53"/>
      <c r="J11" s="53"/>
      <c r="K11" s="53"/>
      <c r="L11" s="53"/>
      <c r="M11" s="51"/>
    </row>
    <row r="12" spans="1:13" s="2" customFormat="1" x14ac:dyDescent="0.2">
      <c r="A12" s="23" t="s">
        <v>17</v>
      </c>
      <c r="B12" s="18">
        <f>SUM(E12:G12)</f>
        <v>0</v>
      </c>
      <c r="C12" s="19">
        <f>(B12/$B$40)*1000</f>
        <v>0</v>
      </c>
      <c r="D12" s="41"/>
      <c r="E12" s="41"/>
      <c r="F12" s="41"/>
      <c r="G12" s="41"/>
      <c r="H12" s="41"/>
      <c r="I12" s="54"/>
      <c r="J12" s="54"/>
      <c r="K12" s="54"/>
      <c r="L12" s="54"/>
      <c r="M12" s="52"/>
    </row>
    <row r="13" spans="1:13" s="2" customFormat="1" x14ac:dyDescent="0.2">
      <c r="A13" s="23" t="s">
        <v>19</v>
      </c>
      <c r="B13" s="18">
        <f>SUM(E13:G13)</f>
        <v>1</v>
      </c>
      <c r="C13" s="19">
        <f>(B13/$B$40)*1000</f>
        <v>0.47596382674916704</v>
      </c>
      <c r="D13" s="41"/>
      <c r="E13" s="41">
        <v>1</v>
      </c>
      <c r="F13" s="41"/>
      <c r="G13" s="41"/>
      <c r="H13" s="41"/>
      <c r="I13" s="54">
        <v>1</v>
      </c>
      <c r="J13" s="54"/>
      <c r="K13" s="54"/>
      <c r="L13" s="54"/>
      <c r="M13" s="52"/>
    </row>
    <row r="14" spans="1:13" s="2" customFormat="1" x14ac:dyDescent="0.2">
      <c r="A14" s="23" t="s">
        <v>20</v>
      </c>
      <c r="B14" s="18">
        <f>SUM(E14:G14)</f>
        <v>0</v>
      </c>
      <c r="C14" s="19">
        <f>(B14/$B$40)*1000</f>
        <v>0</v>
      </c>
      <c r="D14" s="41"/>
      <c r="E14" s="41"/>
      <c r="F14" s="41"/>
      <c r="G14" s="41"/>
      <c r="H14" s="41"/>
      <c r="I14" s="54"/>
      <c r="J14" s="54"/>
      <c r="K14" s="54"/>
      <c r="L14" s="54"/>
      <c r="M14" s="52"/>
    </row>
    <row r="15" spans="1:13" s="6" customFormat="1" ht="12" x14ac:dyDescent="0.2">
      <c r="A15" s="80" t="s">
        <v>21</v>
      </c>
      <c r="B15" s="83">
        <f>SUM(B11:B14)</f>
        <v>2</v>
      </c>
      <c r="C15" s="78">
        <f>(B15/B40)*1000</f>
        <v>0.95192765349833408</v>
      </c>
      <c r="D15" s="83">
        <f t="shared" ref="D15:M15" si="1">SUM(D11:D14)</f>
        <v>1</v>
      </c>
      <c r="E15" s="83">
        <f t="shared" si="1"/>
        <v>1</v>
      </c>
      <c r="F15" s="83">
        <f t="shared" si="1"/>
        <v>0</v>
      </c>
      <c r="G15" s="83">
        <f t="shared" si="1"/>
        <v>1</v>
      </c>
      <c r="H15" s="83">
        <f t="shared" si="1"/>
        <v>1</v>
      </c>
      <c r="I15" s="83">
        <f t="shared" si="1"/>
        <v>1</v>
      </c>
      <c r="J15" s="83">
        <f t="shared" si="1"/>
        <v>0</v>
      </c>
      <c r="K15" s="83">
        <f t="shared" si="1"/>
        <v>0</v>
      </c>
      <c r="L15" s="83">
        <f t="shared" si="1"/>
        <v>0</v>
      </c>
      <c r="M15" s="84">
        <f t="shared" si="1"/>
        <v>0</v>
      </c>
    </row>
    <row r="16" spans="1:13" s="6" customFormat="1" ht="12" x14ac:dyDescent="0.2">
      <c r="A16" s="24" t="s">
        <v>22</v>
      </c>
      <c r="B16" s="36"/>
      <c r="C16" s="25"/>
      <c r="D16" s="36"/>
      <c r="E16" s="36"/>
      <c r="F16" s="36"/>
      <c r="G16" s="36"/>
      <c r="H16" s="36"/>
      <c r="I16" s="36"/>
      <c r="J16" s="36"/>
      <c r="K16" s="36"/>
      <c r="L16" s="36"/>
      <c r="M16" s="42"/>
    </row>
    <row r="17" spans="1:13" s="2" customFormat="1" x14ac:dyDescent="0.2">
      <c r="A17" s="23" t="s">
        <v>23</v>
      </c>
      <c r="B17" s="18">
        <f>SUM(E17:G17)</f>
        <v>0</v>
      </c>
      <c r="C17" s="19">
        <f>(B17/$B$40)*1000</f>
        <v>0</v>
      </c>
      <c r="D17" s="41"/>
      <c r="E17" s="41"/>
      <c r="F17" s="41"/>
      <c r="G17" s="41"/>
      <c r="H17" s="41"/>
      <c r="I17" s="41"/>
      <c r="J17" s="41"/>
      <c r="K17" s="41"/>
      <c r="L17" s="41"/>
      <c r="M17" s="49"/>
    </row>
    <row r="18" spans="1:13" s="2" customFormat="1" x14ac:dyDescent="0.2">
      <c r="A18" s="23" t="s">
        <v>24</v>
      </c>
      <c r="B18" s="18">
        <f>SUM(E18:G18)</f>
        <v>6</v>
      </c>
      <c r="C18" s="19">
        <f>(B18/$B$40)*1000</f>
        <v>2.8557829604950022</v>
      </c>
      <c r="D18" s="41"/>
      <c r="E18" s="41"/>
      <c r="F18" s="41">
        <v>1</v>
      </c>
      <c r="G18" s="41">
        <v>5</v>
      </c>
      <c r="H18" s="41">
        <v>4</v>
      </c>
      <c r="I18" s="41">
        <v>2</v>
      </c>
      <c r="J18" s="41"/>
      <c r="K18" s="41"/>
      <c r="L18" s="41"/>
      <c r="M18" s="49"/>
    </row>
    <row r="19" spans="1:13" s="2" customFormat="1" x14ac:dyDescent="0.2">
      <c r="A19" s="23" t="s">
        <v>25</v>
      </c>
      <c r="B19" s="18">
        <f>SUM(E19:G19)</f>
        <v>5</v>
      </c>
      <c r="C19" s="19">
        <f>(B19/$B$40)*1000</f>
        <v>2.3798191337458352</v>
      </c>
      <c r="D19" s="41">
        <v>4</v>
      </c>
      <c r="E19" s="41"/>
      <c r="F19" s="41"/>
      <c r="G19" s="41">
        <v>5</v>
      </c>
      <c r="H19" s="41">
        <v>4</v>
      </c>
      <c r="I19" s="41">
        <v>1</v>
      </c>
      <c r="J19" s="41"/>
      <c r="K19" s="41"/>
      <c r="L19" s="41"/>
      <c r="M19" s="49"/>
    </row>
    <row r="20" spans="1:13" s="2" customFormat="1" x14ac:dyDescent="0.2">
      <c r="A20" s="23" t="s">
        <v>26</v>
      </c>
      <c r="B20" s="18">
        <f>SUM(E20:G20)</f>
        <v>0</v>
      </c>
      <c r="C20" s="19">
        <f>(B20/$B$40)*1000</f>
        <v>0</v>
      </c>
      <c r="D20" s="41"/>
      <c r="E20" s="41"/>
      <c r="F20" s="41"/>
      <c r="G20" s="41"/>
      <c r="H20" s="41"/>
      <c r="I20" s="41"/>
      <c r="J20" s="41"/>
      <c r="K20" s="41"/>
      <c r="L20" s="41"/>
      <c r="M20" s="49"/>
    </row>
    <row r="21" spans="1:13" s="2" customFormat="1" ht="12" x14ac:dyDescent="0.2">
      <c r="A21" s="80" t="s">
        <v>27</v>
      </c>
      <c r="B21" s="77">
        <f>SUM(B17:B20)</f>
        <v>11</v>
      </c>
      <c r="C21" s="78">
        <f>(B21/$B$40)*1000</f>
        <v>5.2356020942408383</v>
      </c>
      <c r="D21" s="83">
        <f>SUM(D17:D20)</f>
        <v>4</v>
      </c>
      <c r="E21" s="83">
        <f t="shared" ref="E21:M21" si="2">SUM(E17:E20)</f>
        <v>0</v>
      </c>
      <c r="F21" s="83">
        <f t="shared" si="2"/>
        <v>1</v>
      </c>
      <c r="G21" s="83">
        <f t="shared" si="2"/>
        <v>10</v>
      </c>
      <c r="H21" s="83">
        <f t="shared" si="2"/>
        <v>8</v>
      </c>
      <c r="I21" s="83">
        <f t="shared" si="2"/>
        <v>3</v>
      </c>
      <c r="J21" s="83">
        <f t="shared" si="2"/>
        <v>0</v>
      </c>
      <c r="K21" s="83">
        <f t="shared" si="2"/>
        <v>0</v>
      </c>
      <c r="L21" s="83">
        <f t="shared" si="2"/>
        <v>0</v>
      </c>
      <c r="M21" s="84">
        <f t="shared" si="2"/>
        <v>0</v>
      </c>
    </row>
    <row r="22" spans="1:13" s="2" customFormat="1" ht="12" x14ac:dyDescent="0.2">
      <c r="A22" s="20" t="s">
        <v>28</v>
      </c>
      <c r="B22" s="37"/>
      <c r="C22" s="22"/>
      <c r="D22" s="18"/>
      <c r="E22" s="18"/>
      <c r="F22" s="18"/>
      <c r="G22" s="18"/>
      <c r="H22" s="18"/>
      <c r="I22" s="37"/>
      <c r="J22" s="37"/>
      <c r="K22" s="37"/>
      <c r="L22" s="37"/>
      <c r="M22" s="39"/>
    </row>
    <row r="23" spans="1:13" s="2" customFormat="1" x14ac:dyDescent="0.2">
      <c r="A23" s="26" t="s">
        <v>29</v>
      </c>
      <c r="B23" s="18">
        <f>SUM(E23:G23)</f>
        <v>4</v>
      </c>
      <c r="C23" s="19">
        <f t="shared" ref="C23:C39" si="3">(B23/$B$40)*1000</f>
        <v>1.9038553069966682</v>
      </c>
      <c r="D23" s="40">
        <v>1</v>
      </c>
      <c r="E23" s="40"/>
      <c r="F23" s="40"/>
      <c r="G23" s="40">
        <v>4</v>
      </c>
      <c r="H23" s="40">
        <v>4</v>
      </c>
      <c r="I23" s="40"/>
      <c r="J23" s="40"/>
      <c r="K23" s="40"/>
      <c r="L23" s="40"/>
      <c r="M23" s="48"/>
    </row>
    <row r="24" spans="1:13" s="2" customFormat="1" x14ac:dyDescent="0.2">
      <c r="A24" s="26" t="s">
        <v>30</v>
      </c>
      <c r="B24" s="18">
        <f t="shared" ref="B24:B39" si="4">SUM(E24:G24)</f>
        <v>0</v>
      </c>
      <c r="C24" s="19">
        <f t="shared" si="3"/>
        <v>0</v>
      </c>
      <c r="D24" s="41"/>
      <c r="E24" s="54"/>
      <c r="F24" s="54"/>
      <c r="G24" s="41"/>
      <c r="H24" s="41"/>
      <c r="I24" s="41"/>
      <c r="J24" s="41"/>
      <c r="K24" s="41"/>
      <c r="L24" s="41"/>
      <c r="M24" s="49"/>
    </row>
    <row r="25" spans="1:13" s="2" customFormat="1" x14ac:dyDescent="0.2">
      <c r="A25" s="26" t="s">
        <v>31</v>
      </c>
      <c r="B25" s="18">
        <f t="shared" si="4"/>
        <v>0</v>
      </c>
      <c r="C25" s="19">
        <f t="shared" si="3"/>
        <v>0</v>
      </c>
      <c r="D25" s="41"/>
      <c r="E25" s="54"/>
      <c r="F25" s="54"/>
      <c r="G25" s="41"/>
      <c r="H25" s="41"/>
      <c r="I25" s="41"/>
      <c r="J25" s="41"/>
      <c r="K25" s="41"/>
      <c r="L25" s="41"/>
      <c r="M25" s="49"/>
    </row>
    <row r="26" spans="1:13" s="2" customFormat="1" x14ac:dyDescent="0.2">
      <c r="A26" s="26" t="s">
        <v>32</v>
      </c>
      <c r="B26" s="18">
        <f t="shared" si="4"/>
        <v>0</v>
      </c>
      <c r="C26" s="19">
        <f t="shared" si="3"/>
        <v>0</v>
      </c>
      <c r="D26" s="41"/>
      <c r="E26" s="54"/>
      <c r="F26" s="54"/>
      <c r="G26" s="41"/>
      <c r="H26" s="41"/>
      <c r="I26" s="41"/>
      <c r="J26" s="41"/>
      <c r="K26" s="41"/>
      <c r="L26" s="41"/>
      <c r="M26" s="49"/>
    </row>
    <row r="27" spans="1:13" s="2" customFormat="1" x14ac:dyDescent="0.2">
      <c r="A27" s="26" t="s">
        <v>33</v>
      </c>
      <c r="B27" s="18">
        <f t="shared" si="4"/>
        <v>0</v>
      </c>
      <c r="C27" s="19">
        <f t="shared" si="3"/>
        <v>0</v>
      </c>
      <c r="D27" s="41"/>
      <c r="E27" s="54"/>
      <c r="F27" s="54"/>
      <c r="G27" s="41"/>
      <c r="H27" s="41"/>
      <c r="I27" s="41"/>
      <c r="J27" s="41"/>
      <c r="K27" s="41"/>
      <c r="L27" s="41"/>
      <c r="M27" s="49"/>
    </row>
    <row r="28" spans="1:13" s="2" customFormat="1" x14ac:dyDescent="0.2">
      <c r="A28" s="26" t="s">
        <v>34</v>
      </c>
      <c r="B28" s="18">
        <f t="shared" si="4"/>
        <v>0</v>
      </c>
      <c r="C28" s="19">
        <f t="shared" si="3"/>
        <v>0</v>
      </c>
      <c r="D28" s="41"/>
      <c r="E28" s="54"/>
      <c r="F28" s="54"/>
      <c r="G28" s="41"/>
      <c r="H28" s="41"/>
      <c r="I28" s="41"/>
      <c r="J28" s="41"/>
      <c r="K28" s="41"/>
      <c r="L28" s="41"/>
      <c r="M28" s="49"/>
    </row>
    <row r="29" spans="1:13" s="2" customFormat="1" x14ac:dyDescent="0.2">
      <c r="A29" s="26" t="s">
        <v>35</v>
      </c>
      <c r="B29" s="18">
        <f t="shared" si="4"/>
        <v>0</v>
      </c>
      <c r="C29" s="19">
        <f t="shared" si="3"/>
        <v>0</v>
      </c>
      <c r="D29" s="41"/>
      <c r="E29" s="54"/>
      <c r="F29" s="54"/>
      <c r="G29" s="41"/>
      <c r="H29" s="41"/>
      <c r="I29" s="41"/>
      <c r="J29" s="41"/>
      <c r="K29" s="41"/>
      <c r="L29" s="41"/>
      <c r="M29" s="49"/>
    </row>
    <row r="30" spans="1:13" s="2" customFormat="1" x14ac:dyDescent="0.2">
      <c r="A30" s="26" t="s">
        <v>36</v>
      </c>
      <c r="B30" s="18">
        <f t="shared" si="4"/>
        <v>0</v>
      </c>
      <c r="C30" s="19">
        <f t="shared" si="3"/>
        <v>0</v>
      </c>
      <c r="D30" s="41"/>
      <c r="E30" s="54"/>
      <c r="F30" s="54"/>
      <c r="G30" s="41"/>
      <c r="H30" s="41"/>
      <c r="I30" s="41"/>
      <c r="J30" s="41"/>
      <c r="K30" s="41"/>
      <c r="L30" s="41"/>
      <c r="M30" s="49"/>
    </row>
    <row r="31" spans="1:13" s="2" customFormat="1" x14ac:dyDescent="0.2">
      <c r="A31" s="26" t="s">
        <v>37</v>
      </c>
      <c r="B31" s="18">
        <f t="shared" si="4"/>
        <v>2</v>
      </c>
      <c r="C31" s="19">
        <f t="shared" si="3"/>
        <v>0.95192765349833408</v>
      </c>
      <c r="D31" s="41">
        <v>1</v>
      </c>
      <c r="E31" s="54"/>
      <c r="F31" s="54"/>
      <c r="G31" s="41">
        <v>2</v>
      </c>
      <c r="H31" s="41">
        <v>2</v>
      </c>
      <c r="I31" s="41"/>
      <c r="J31" s="41"/>
      <c r="K31" s="41"/>
      <c r="L31" s="41"/>
      <c r="M31" s="49"/>
    </row>
    <row r="32" spans="1:13" s="2" customFormat="1" x14ac:dyDescent="0.2">
      <c r="A32" s="26" t="s">
        <v>38</v>
      </c>
      <c r="B32" s="18">
        <f t="shared" si="4"/>
        <v>7</v>
      </c>
      <c r="C32" s="19">
        <f t="shared" si="3"/>
        <v>3.3317467872441697</v>
      </c>
      <c r="D32" s="41">
        <v>4</v>
      </c>
      <c r="E32" s="54"/>
      <c r="F32" s="54"/>
      <c r="G32" s="41">
        <v>7</v>
      </c>
      <c r="H32" s="41">
        <v>7</v>
      </c>
      <c r="I32" s="41"/>
      <c r="J32" s="41"/>
      <c r="K32" s="41"/>
      <c r="L32" s="41"/>
      <c r="M32" s="49"/>
    </row>
    <row r="33" spans="1:13" s="2" customFormat="1" x14ac:dyDescent="0.2">
      <c r="A33" s="23" t="s">
        <v>18</v>
      </c>
      <c r="B33" s="18">
        <f t="shared" si="4"/>
        <v>0</v>
      </c>
      <c r="C33" s="19">
        <f>(B33/$B$40)*1000</f>
        <v>0</v>
      </c>
      <c r="D33" s="41"/>
      <c r="E33" s="54"/>
      <c r="F33" s="54"/>
      <c r="G33" s="41"/>
      <c r="H33" s="41"/>
      <c r="I33" s="41"/>
      <c r="J33" s="41"/>
      <c r="K33" s="41"/>
      <c r="L33" s="41"/>
      <c r="M33" s="49"/>
    </row>
    <row r="34" spans="1:13" s="2" customFormat="1" x14ac:dyDescent="0.2">
      <c r="A34" s="26" t="s">
        <v>39</v>
      </c>
      <c r="B34" s="18">
        <f t="shared" si="4"/>
        <v>2</v>
      </c>
      <c r="C34" s="19">
        <f t="shared" si="3"/>
        <v>0.95192765349833408</v>
      </c>
      <c r="D34" s="41">
        <v>1</v>
      </c>
      <c r="E34" s="54"/>
      <c r="F34" s="54"/>
      <c r="G34" s="43">
        <v>2</v>
      </c>
      <c r="H34" s="41">
        <v>2</v>
      </c>
      <c r="I34" s="41"/>
      <c r="J34" s="41"/>
      <c r="K34" s="41"/>
      <c r="L34" s="41"/>
      <c r="M34" s="49"/>
    </row>
    <row r="35" spans="1:13" s="2" customFormat="1" x14ac:dyDescent="0.2">
      <c r="A35" s="26" t="s">
        <v>40</v>
      </c>
      <c r="B35" s="18">
        <f t="shared" si="4"/>
        <v>0</v>
      </c>
      <c r="C35" s="19">
        <f t="shared" si="3"/>
        <v>0</v>
      </c>
      <c r="D35" s="41"/>
      <c r="E35" s="54"/>
      <c r="F35" s="54"/>
      <c r="G35" s="43"/>
      <c r="H35" s="41"/>
      <c r="I35" s="41"/>
      <c r="J35" s="41"/>
      <c r="K35" s="41"/>
      <c r="L35" s="41"/>
      <c r="M35" s="49"/>
    </row>
    <row r="36" spans="1:13" s="2" customFormat="1" x14ac:dyDescent="0.2">
      <c r="A36" s="26" t="s">
        <v>41</v>
      </c>
      <c r="B36" s="18">
        <f t="shared" si="4"/>
        <v>1</v>
      </c>
      <c r="C36" s="19">
        <f t="shared" si="3"/>
        <v>0.47596382674916704</v>
      </c>
      <c r="D36" s="41"/>
      <c r="E36" s="54"/>
      <c r="F36" s="54">
        <v>1</v>
      </c>
      <c r="G36" s="43"/>
      <c r="H36" s="41">
        <v>1</v>
      </c>
      <c r="I36" s="41"/>
      <c r="J36" s="41"/>
      <c r="K36" s="41"/>
      <c r="L36" s="41"/>
      <c r="M36" s="49"/>
    </row>
    <row r="37" spans="1:13" s="2" customFormat="1" x14ac:dyDescent="0.2">
      <c r="A37" s="26" t="s">
        <v>42</v>
      </c>
      <c r="B37" s="18">
        <f t="shared" si="4"/>
        <v>0</v>
      </c>
      <c r="C37" s="19">
        <f t="shared" si="3"/>
        <v>0</v>
      </c>
      <c r="D37" s="41"/>
      <c r="E37" s="54"/>
      <c r="F37" s="54"/>
      <c r="G37" s="43"/>
      <c r="H37" s="41"/>
      <c r="I37" s="41"/>
      <c r="J37" s="41"/>
      <c r="K37" s="41"/>
      <c r="L37" s="41"/>
      <c r="M37" s="49"/>
    </row>
    <row r="38" spans="1:13" s="2" customFormat="1" x14ac:dyDescent="0.2">
      <c r="A38" s="26" t="s">
        <v>43</v>
      </c>
      <c r="B38" s="18">
        <f t="shared" si="4"/>
        <v>0</v>
      </c>
      <c r="C38" s="19">
        <f t="shared" si="3"/>
        <v>0</v>
      </c>
      <c r="D38" s="41"/>
      <c r="E38" s="54"/>
      <c r="F38" s="54"/>
      <c r="G38" s="43"/>
      <c r="H38" s="41"/>
      <c r="I38" s="41"/>
      <c r="J38" s="41"/>
      <c r="K38" s="41"/>
      <c r="L38" s="41"/>
      <c r="M38" s="49"/>
    </row>
    <row r="39" spans="1:13" s="2" customFormat="1" x14ac:dyDescent="0.2">
      <c r="A39" s="26" t="s">
        <v>44</v>
      </c>
      <c r="B39" s="18">
        <f t="shared" si="4"/>
        <v>0</v>
      </c>
      <c r="C39" s="19">
        <f t="shared" si="3"/>
        <v>0</v>
      </c>
      <c r="D39" s="41"/>
      <c r="E39" s="54"/>
      <c r="F39" s="54"/>
      <c r="G39" s="41"/>
      <c r="H39" s="41"/>
      <c r="I39" s="41"/>
      <c r="J39" s="41"/>
      <c r="K39" s="41"/>
      <c r="L39" s="41"/>
      <c r="M39" s="50"/>
    </row>
    <row r="40" spans="1:13" s="3" customFormat="1" ht="12" x14ac:dyDescent="0.2">
      <c r="A40" s="27" t="s">
        <v>52</v>
      </c>
      <c r="B40" s="28">
        <f>SUM(E40:G40)</f>
        <v>2101</v>
      </c>
      <c r="C40" s="31"/>
      <c r="D40" s="28">
        <v>1062</v>
      </c>
      <c r="E40" s="28">
        <v>913</v>
      </c>
      <c r="F40" s="28">
        <v>573</v>
      </c>
      <c r="G40" s="28">
        <v>615</v>
      </c>
      <c r="H40" s="28">
        <v>2010</v>
      </c>
      <c r="I40" s="28">
        <v>42</v>
      </c>
      <c r="J40" s="28">
        <v>32</v>
      </c>
      <c r="K40" s="28">
        <v>17</v>
      </c>
      <c r="L40" s="28"/>
      <c r="M40" s="30">
        <v>60</v>
      </c>
    </row>
    <row r="41" spans="1:13" ht="12.75" customHeight="1" x14ac:dyDescent="0.2">
      <c r="A41" s="85" t="s">
        <v>53</v>
      </c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7"/>
    </row>
    <row r="42" spans="1:13" ht="12.75" customHeight="1" x14ac:dyDescent="0.2">
      <c r="A42" s="88"/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90"/>
    </row>
    <row r="43" spans="1:13" ht="12.75" customHeight="1" x14ac:dyDescent="0.2">
      <c r="A43" s="91"/>
      <c r="B43" s="92"/>
      <c r="C43" s="92"/>
      <c r="D43" s="92"/>
      <c r="E43" s="92"/>
      <c r="F43" s="92"/>
      <c r="G43" s="92"/>
      <c r="H43" s="92"/>
      <c r="I43" s="92"/>
      <c r="J43" s="92"/>
      <c r="K43" s="92"/>
      <c r="L43" s="92"/>
      <c r="M43" s="93"/>
    </row>
  </sheetData>
  <mergeCells count="3">
    <mergeCell ref="A41:M43"/>
    <mergeCell ref="A1:M2"/>
    <mergeCell ref="A3:M4"/>
  </mergeCells>
  <phoneticPr fontId="5" type="noConversion"/>
  <conditionalFormatting sqref="D11:G14 I11:M14 I23:M39 D24:G39 D23 G23">
    <cfRule type="cellIs" dxfId="89" priority="6" stopIfTrue="1" operator="equal">
      <formula>0</formula>
    </cfRule>
  </conditionalFormatting>
  <conditionalFormatting sqref="H23:H39">
    <cfRule type="cellIs" dxfId="88" priority="5" stopIfTrue="1" operator="equal">
      <formula>0</formula>
    </cfRule>
  </conditionalFormatting>
  <conditionalFormatting sqref="D17:D20 F17:F20 H17:H20 J17:J20 L17:L20">
    <cfRule type="cellIs" dxfId="87" priority="4" stopIfTrue="1" operator="equal">
      <formula>0</formula>
    </cfRule>
  </conditionalFormatting>
  <conditionalFormatting sqref="E17:E20 G17:G20 I17:I20 K17:K20">
    <cfRule type="cellIs" dxfId="86" priority="3" stopIfTrue="1" operator="equal">
      <formula>0</formula>
    </cfRule>
  </conditionalFormatting>
  <conditionalFormatting sqref="E23:F23">
    <cfRule type="cellIs" dxfId="85" priority="2" stopIfTrue="1" operator="equal">
      <formula>0</formula>
    </cfRule>
  </conditionalFormatting>
  <conditionalFormatting sqref="M17:M20">
    <cfRule type="cellIs" dxfId="84" priority="1" stopIfTrue="1" operator="equal">
      <formula>0</formula>
    </cfRule>
  </conditionalFormatting>
  <printOptions gridLines="1"/>
  <pageMargins left="0.75" right="0.75" top="1" bottom="1" header="0.5" footer="0.5"/>
  <pageSetup scale="88" orientation="landscape" r:id="rId1"/>
  <headerFooter alignWithMargins="0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0">
    <pageSetUpPr fitToPage="1"/>
  </sheetPr>
  <dimension ref="A1:M43"/>
  <sheetViews>
    <sheetView workbookViewId="0">
      <selection activeCell="N1" sqref="N1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5" width="6.140625" customWidth="1"/>
    <col min="6" max="7" width="5.42578125" customWidth="1"/>
    <col min="8" max="8" width="6.42578125" bestFit="1" customWidth="1"/>
    <col min="9" max="9" width="5.42578125" customWidth="1"/>
    <col min="10" max="10" width="8.5703125" bestFit="1" customWidth="1"/>
    <col min="11" max="11" width="6" bestFit="1" customWidth="1"/>
    <col min="12" max="12" width="8.42578125" bestFit="1" customWidth="1"/>
    <col min="13" max="13" width="7.5703125" bestFit="1" customWidth="1"/>
  </cols>
  <sheetData>
    <row r="1" spans="1:13" ht="14.25" customHeight="1" x14ac:dyDescent="0.2">
      <c r="A1" s="94" t="s">
        <v>124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</row>
    <row r="2" spans="1:13" s="1" customFormat="1" ht="12.75" customHeight="1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</row>
    <row r="3" spans="1:13" s="4" customFormat="1" ht="15.75" customHeight="1" x14ac:dyDescent="0.2">
      <c r="A3" s="96" t="s">
        <v>47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8"/>
    </row>
    <row r="4" spans="1:13" s="4" customFormat="1" ht="15.75" customHeight="1" x14ac:dyDescent="0.2">
      <c r="A4" s="99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1"/>
    </row>
    <row r="5" spans="1:13" s="4" customFormat="1" ht="11.25" customHeight="1" x14ac:dyDescent="0.2">
      <c r="A5" s="8"/>
      <c r="B5" s="9"/>
      <c r="C5" s="9" t="s">
        <v>0</v>
      </c>
      <c r="D5" s="9"/>
      <c r="E5" s="9"/>
      <c r="F5" s="9"/>
      <c r="G5" s="9"/>
      <c r="H5" s="9"/>
      <c r="I5" s="9"/>
      <c r="J5" s="9" t="s">
        <v>1</v>
      </c>
      <c r="K5" s="9"/>
      <c r="L5" s="9"/>
      <c r="M5" s="10"/>
    </row>
    <row r="6" spans="1:13" s="4" customFormat="1" ht="11.25" customHeight="1" x14ac:dyDescent="0.2">
      <c r="A6" s="8"/>
      <c r="B6" s="9" t="s">
        <v>2</v>
      </c>
      <c r="C6" s="11" t="s">
        <v>49</v>
      </c>
      <c r="D6" s="9"/>
      <c r="E6" s="9" t="s">
        <v>3</v>
      </c>
      <c r="F6" s="9" t="s">
        <v>3</v>
      </c>
      <c r="G6" s="9" t="s">
        <v>3</v>
      </c>
      <c r="H6" s="9"/>
      <c r="I6" s="9"/>
      <c r="J6" s="9" t="s">
        <v>4</v>
      </c>
      <c r="K6" s="9" t="s">
        <v>5</v>
      </c>
      <c r="L6" s="9"/>
      <c r="M6" s="10"/>
    </row>
    <row r="7" spans="1:13" s="5" customFormat="1" ht="12" x14ac:dyDescent="0.2">
      <c r="A7" s="12"/>
      <c r="B7" s="13" t="s">
        <v>48</v>
      </c>
      <c r="C7" s="13" t="s">
        <v>6</v>
      </c>
      <c r="D7" s="14" t="s">
        <v>45</v>
      </c>
      <c r="E7" s="15" t="s">
        <v>51</v>
      </c>
      <c r="F7" s="14" t="s">
        <v>7</v>
      </c>
      <c r="G7" s="14" t="s">
        <v>8</v>
      </c>
      <c r="H7" s="14" t="s">
        <v>9</v>
      </c>
      <c r="I7" s="14" t="s">
        <v>10</v>
      </c>
      <c r="J7" s="14" t="s">
        <v>11</v>
      </c>
      <c r="K7" s="14" t="s">
        <v>12</v>
      </c>
      <c r="L7" s="14" t="s">
        <v>13</v>
      </c>
      <c r="M7" s="16" t="s">
        <v>14</v>
      </c>
    </row>
    <row r="8" spans="1:13" s="5" customFormat="1" ht="12" x14ac:dyDescent="0.2">
      <c r="A8" s="17" t="s">
        <v>46</v>
      </c>
      <c r="B8" s="77">
        <f>(SUM(B23:B39))+B15+B21</f>
        <v>679</v>
      </c>
      <c r="C8" s="78">
        <f>(B8/$B$40)*1000</f>
        <v>24.119924691840431</v>
      </c>
      <c r="D8" s="77">
        <f t="shared" ref="D8:M8" si="0">(SUM(D23:D39))+D15+D21</f>
        <v>168</v>
      </c>
      <c r="E8" s="77">
        <f t="shared" si="0"/>
        <v>104</v>
      </c>
      <c r="F8" s="77">
        <f t="shared" si="0"/>
        <v>207</v>
      </c>
      <c r="G8" s="77">
        <f t="shared" si="0"/>
        <v>368</v>
      </c>
      <c r="H8" s="77">
        <f t="shared" si="0"/>
        <v>533</v>
      </c>
      <c r="I8" s="77">
        <f t="shared" si="0"/>
        <v>102</v>
      </c>
      <c r="J8" s="77">
        <f t="shared" si="0"/>
        <v>0</v>
      </c>
      <c r="K8" s="77">
        <f t="shared" si="0"/>
        <v>6</v>
      </c>
      <c r="L8" s="77">
        <f t="shared" si="0"/>
        <v>38</v>
      </c>
      <c r="M8" s="79">
        <f t="shared" si="0"/>
        <v>0</v>
      </c>
    </row>
    <row r="9" spans="1:13" s="5" customFormat="1" ht="12" x14ac:dyDescent="0.2">
      <c r="A9" s="17"/>
      <c r="B9" s="18"/>
      <c r="C9" s="19"/>
      <c r="D9" s="18"/>
      <c r="E9" s="18"/>
      <c r="F9" s="18"/>
      <c r="G9" s="18"/>
      <c r="H9" s="18"/>
      <c r="I9" s="18"/>
      <c r="J9" s="18"/>
      <c r="K9" s="18"/>
      <c r="L9" s="18"/>
      <c r="M9" s="38"/>
    </row>
    <row r="10" spans="1:13" s="2" customFormat="1" ht="12" x14ac:dyDescent="0.2">
      <c r="A10" s="20" t="s">
        <v>15</v>
      </c>
      <c r="B10" s="21"/>
      <c r="C10" s="22"/>
      <c r="D10" s="37"/>
      <c r="E10" s="18"/>
      <c r="F10" s="18"/>
      <c r="G10" s="18"/>
      <c r="H10" s="37"/>
      <c r="I10" s="37"/>
      <c r="J10" s="37"/>
      <c r="K10" s="37"/>
      <c r="L10" s="37"/>
      <c r="M10" s="39"/>
    </row>
    <row r="11" spans="1:13" s="2" customFormat="1" x14ac:dyDescent="0.2">
      <c r="A11" s="23" t="s">
        <v>16</v>
      </c>
      <c r="B11" s="18">
        <f>SUM(E11:G11)</f>
        <v>18</v>
      </c>
      <c r="C11" s="19">
        <f>(B11/$B$40)*1000</f>
        <v>0.63940890199282441</v>
      </c>
      <c r="D11" s="40">
        <v>3</v>
      </c>
      <c r="E11" s="40">
        <v>5</v>
      </c>
      <c r="F11" s="40">
        <v>8</v>
      </c>
      <c r="G11" s="40">
        <v>5</v>
      </c>
      <c r="H11" s="40">
        <v>13</v>
      </c>
      <c r="I11" s="53">
        <v>5</v>
      </c>
      <c r="J11" s="53"/>
      <c r="K11" s="53"/>
      <c r="L11" s="53"/>
      <c r="M11" s="51"/>
    </row>
    <row r="12" spans="1:13" s="2" customFormat="1" x14ac:dyDescent="0.2">
      <c r="A12" s="23" t="s">
        <v>17</v>
      </c>
      <c r="B12" s="18">
        <f>SUM(E12:G12)</f>
        <v>0</v>
      </c>
      <c r="C12" s="19">
        <f>(B12/$B$40)*1000</f>
        <v>0</v>
      </c>
      <c r="D12" s="41"/>
      <c r="E12" s="41"/>
      <c r="F12" s="41"/>
      <c r="G12" s="41"/>
      <c r="H12" s="41"/>
      <c r="I12" s="54"/>
      <c r="J12" s="54"/>
      <c r="K12" s="54"/>
      <c r="L12" s="54"/>
      <c r="M12" s="52"/>
    </row>
    <row r="13" spans="1:13" s="2" customFormat="1" x14ac:dyDescent="0.2">
      <c r="A13" s="23" t="s">
        <v>19</v>
      </c>
      <c r="B13" s="18">
        <f>SUM(E13:G13)</f>
        <v>21</v>
      </c>
      <c r="C13" s="19">
        <f>(B13/$B$40)*1000</f>
        <v>0.74597705232496181</v>
      </c>
      <c r="D13" s="41"/>
      <c r="E13" s="41">
        <v>2</v>
      </c>
      <c r="F13" s="41">
        <v>9</v>
      </c>
      <c r="G13" s="41">
        <v>10</v>
      </c>
      <c r="H13" s="41">
        <v>17</v>
      </c>
      <c r="I13" s="54">
        <v>2</v>
      </c>
      <c r="J13" s="54"/>
      <c r="K13" s="54"/>
      <c r="L13" s="54">
        <v>2</v>
      </c>
      <c r="M13" s="52"/>
    </row>
    <row r="14" spans="1:13" s="2" customFormat="1" x14ac:dyDescent="0.2">
      <c r="A14" s="23" t="s">
        <v>20</v>
      </c>
      <c r="B14" s="18">
        <f>SUM(E14:G14)</f>
        <v>2</v>
      </c>
      <c r="C14" s="19">
        <f>(B14/$B$40)*1000</f>
        <v>7.1045433554758258E-2</v>
      </c>
      <c r="D14" s="41"/>
      <c r="E14" s="41"/>
      <c r="F14" s="41"/>
      <c r="G14" s="41">
        <v>2</v>
      </c>
      <c r="H14" s="41">
        <v>2</v>
      </c>
      <c r="I14" s="54"/>
      <c r="J14" s="54"/>
      <c r="K14" s="54"/>
      <c r="L14" s="54"/>
      <c r="M14" s="52"/>
    </row>
    <row r="15" spans="1:13" s="6" customFormat="1" ht="12" x14ac:dyDescent="0.2">
      <c r="A15" s="80" t="s">
        <v>21</v>
      </c>
      <c r="B15" s="83">
        <f>SUM(B11:B14)</f>
        <v>41</v>
      </c>
      <c r="C15" s="78">
        <f>(B15/B40)*1000</f>
        <v>1.4564313878725443</v>
      </c>
      <c r="D15" s="83">
        <f t="shared" ref="D15:M15" si="1">SUM(D11:D14)</f>
        <v>3</v>
      </c>
      <c r="E15" s="83">
        <f t="shared" si="1"/>
        <v>7</v>
      </c>
      <c r="F15" s="83">
        <f t="shared" si="1"/>
        <v>17</v>
      </c>
      <c r="G15" s="83">
        <f t="shared" si="1"/>
        <v>17</v>
      </c>
      <c r="H15" s="83">
        <f t="shared" si="1"/>
        <v>32</v>
      </c>
      <c r="I15" s="83">
        <f t="shared" si="1"/>
        <v>7</v>
      </c>
      <c r="J15" s="83">
        <f t="shared" si="1"/>
        <v>0</v>
      </c>
      <c r="K15" s="83">
        <f t="shared" si="1"/>
        <v>0</v>
      </c>
      <c r="L15" s="83">
        <f t="shared" si="1"/>
        <v>2</v>
      </c>
      <c r="M15" s="84">
        <f t="shared" si="1"/>
        <v>0</v>
      </c>
    </row>
    <row r="16" spans="1:13" s="6" customFormat="1" ht="12" x14ac:dyDescent="0.2">
      <c r="A16" s="24" t="s">
        <v>22</v>
      </c>
      <c r="B16" s="36"/>
      <c r="C16" s="25"/>
      <c r="D16" s="36"/>
      <c r="E16" s="36"/>
      <c r="F16" s="36"/>
      <c r="G16" s="36"/>
      <c r="H16" s="36"/>
      <c r="I16" s="36"/>
      <c r="J16" s="36"/>
      <c r="K16" s="36"/>
      <c r="L16" s="36"/>
      <c r="M16" s="42"/>
    </row>
    <row r="17" spans="1:13" s="2" customFormat="1" x14ac:dyDescent="0.2">
      <c r="A17" s="23" t="s">
        <v>23</v>
      </c>
      <c r="B17" s="18">
        <f>SUM(E17:G17)</f>
        <v>4</v>
      </c>
      <c r="C17" s="19">
        <f>(B17/$B$40)*1000</f>
        <v>0.14209086710951652</v>
      </c>
      <c r="D17" s="41"/>
      <c r="E17" s="41">
        <v>1</v>
      </c>
      <c r="F17" s="41">
        <v>3</v>
      </c>
      <c r="G17" s="41"/>
      <c r="H17" s="41">
        <v>3</v>
      </c>
      <c r="I17" s="41"/>
      <c r="J17" s="41"/>
      <c r="K17" s="41"/>
      <c r="L17" s="41">
        <v>1</v>
      </c>
      <c r="M17" s="49"/>
    </row>
    <row r="18" spans="1:13" s="2" customFormat="1" x14ac:dyDescent="0.2">
      <c r="A18" s="23" t="s">
        <v>24</v>
      </c>
      <c r="B18" s="18">
        <f>SUM(E18:G18)</f>
        <v>16</v>
      </c>
      <c r="C18" s="19">
        <f>(B18/$B$40)*1000</f>
        <v>0.56836346843806607</v>
      </c>
      <c r="D18" s="41">
        <v>3</v>
      </c>
      <c r="E18" s="41">
        <v>4</v>
      </c>
      <c r="F18" s="41">
        <v>6</v>
      </c>
      <c r="G18" s="41">
        <v>6</v>
      </c>
      <c r="H18" s="41">
        <v>14</v>
      </c>
      <c r="I18" s="41">
        <v>1</v>
      </c>
      <c r="J18" s="41"/>
      <c r="K18" s="41"/>
      <c r="L18" s="41">
        <v>1</v>
      </c>
      <c r="M18" s="49"/>
    </row>
    <row r="19" spans="1:13" s="2" customFormat="1" x14ac:dyDescent="0.2">
      <c r="A19" s="23" t="s">
        <v>25</v>
      </c>
      <c r="B19" s="18">
        <f>SUM(E19:G19)</f>
        <v>94</v>
      </c>
      <c r="C19" s="19">
        <f>(B19/$B$40)*1000</f>
        <v>3.3391353770736383</v>
      </c>
      <c r="D19" s="41">
        <v>25</v>
      </c>
      <c r="E19" s="41">
        <v>17</v>
      </c>
      <c r="F19" s="41">
        <v>25</v>
      </c>
      <c r="G19" s="41">
        <v>52</v>
      </c>
      <c r="H19" s="41">
        <v>80</v>
      </c>
      <c r="I19" s="41">
        <v>9</v>
      </c>
      <c r="J19" s="41"/>
      <c r="K19" s="41">
        <v>2</v>
      </c>
      <c r="L19" s="41">
        <v>3</v>
      </c>
      <c r="M19" s="49"/>
    </row>
    <row r="20" spans="1:13" s="2" customFormat="1" x14ac:dyDescent="0.2">
      <c r="A20" s="23" t="s">
        <v>26</v>
      </c>
      <c r="B20" s="18">
        <f>SUM(E20:G20)</f>
        <v>13</v>
      </c>
      <c r="C20" s="19">
        <f>(B20/$B$40)*1000</f>
        <v>0.46179531810592872</v>
      </c>
      <c r="D20" s="41">
        <v>3</v>
      </c>
      <c r="E20" s="41">
        <v>1</v>
      </c>
      <c r="F20" s="41">
        <v>3</v>
      </c>
      <c r="G20" s="41">
        <v>9</v>
      </c>
      <c r="H20" s="41">
        <v>9</v>
      </c>
      <c r="I20" s="41">
        <v>4</v>
      </c>
      <c r="J20" s="41"/>
      <c r="K20" s="41"/>
      <c r="L20" s="41"/>
      <c r="M20" s="49"/>
    </row>
    <row r="21" spans="1:13" s="2" customFormat="1" ht="12" x14ac:dyDescent="0.2">
      <c r="A21" s="80" t="s">
        <v>27</v>
      </c>
      <c r="B21" s="77">
        <f>SUM(B17:B20)</f>
        <v>127</v>
      </c>
      <c r="C21" s="78">
        <f>(B21/$B$40)*1000</f>
        <v>4.5113850307271495</v>
      </c>
      <c r="D21" s="83">
        <f>SUM(D17:D20)</f>
        <v>31</v>
      </c>
      <c r="E21" s="83">
        <f t="shared" ref="E21:M21" si="2">SUM(E17:E20)</f>
        <v>23</v>
      </c>
      <c r="F21" s="83">
        <f t="shared" si="2"/>
        <v>37</v>
      </c>
      <c r="G21" s="83">
        <f t="shared" si="2"/>
        <v>67</v>
      </c>
      <c r="H21" s="83">
        <f t="shared" si="2"/>
        <v>106</v>
      </c>
      <c r="I21" s="83">
        <f t="shared" si="2"/>
        <v>14</v>
      </c>
      <c r="J21" s="83">
        <f t="shared" si="2"/>
        <v>0</v>
      </c>
      <c r="K21" s="83">
        <f t="shared" si="2"/>
        <v>2</v>
      </c>
      <c r="L21" s="83">
        <f t="shared" si="2"/>
        <v>5</v>
      </c>
      <c r="M21" s="84">
        <f t="shared" si="2"/>
        <v>0</v>
      </c>
    </row>
    <row r="22" spans="1:13" s="2" customFormat="1" ht="12" x14ac:dyDescent="0.2">
      <c r="A22" s="20" t="s">
        <v>28</v>
      </c>
      <c r="B22" s="37"/>
      <c r="C22" s="22"/>
      <c r="D22" s="18"/>
      <c r="E22" s="18"/>
      <c r="F22" s="18"/>
      <c r="G22" s="18"/>
      <c r="H22" s="18"/>
      <c r="I22" s="37"/>
      <c r="J22" s="37"/>
      <c r="K22" s="37"/>
      <c r="L22" s="37"/>
      <c r="M22" s="39"/>
    </row>
    <row r="23" spans="1:13" s="2" customFormat="1" x14ac:dyDescent="0.2">
      <c r="A23" s="26" t="s">
        <v>29</v>
      </c>
      <c r="B23" s="18">
        <f>SUM(E23:G23)</f>
        <v>116</v>
      </c>
      <c r="C23" s="19">
        <f t="shared" ref="C23:C39" si="3">(B23/$B$40)*1000</f>
        <v>4.1206351461759798</v>
      </c>
      <c r="D23" s="40">
        <v>16</v>
      </c>
      <c r="E23" s="40">
        <v>9</v>
      </c>
      <c r="F23" s="40">
        <v>33</v>
      </c>
      <c r="G23" s="40">
        <v>74</v>
      </c>
      <c r="H23" s="40">
        <v>95</v>
      </c>
      <c r="I23" s="40">
        <v>18</v>
      </c>
      <c r="J23" s="40"/>
      <c r="K23" s="40"/>
      <c r="L23" s="40">
        <v>3</v>
      </c>
      <c r="M23" s="48"/>
    </row>
    <row r="24" spans="1:13" s="2" customFormat="1" x14ac:dyDescent="0.2">
      <c r="A24" s="26" t="s">
        <v>30</v>
      </c>
      <c r="B24" s="18">
        <f t="shared" ref="B24:B39" si="4">SUM(E24:G24)</f>
        <v>37</v>
      </c>
      <c r="C24" s="19">
        <f t="shared" si="3"/>
        <v>1.3143405207630279</v>
      </c>
      <c r="D24" s="41">
        <v>16</v>
      </c>
      <c r="E24" s="54">
        <v>3</v>
      </c>
      <c r="F24" s="54">
        <v>13</v>
      </c>
      <c r="G24" s="41">
        <v>21</v>
      </c>
      <c r="H24" s="41">
        <v>23</v>
      </c>
      <c r="I24" s="41">
        <v>11</v>
      </c>
      <c r="J24" s="41"/>
      <c r="K24" s="41">
        <v>2</v>
      </c>
      <c r="L24" s="41">
        <v>1</v>
      </c>
      <c r="M24" s="49"/>
    </row>
    <row r="25" spans="1:13" s="2" customFormat="1" x14ac:dyDescent="0.2">
      <c r="A25" s="26" t="s">
        <v>31</v>
      </c>
      <c r="B25" s="18">
        <f t="shared" si="4"/>
        <v>0</v>
      </c>
      <c r="C25" s="19">
        <f t="shared" si="3"/>
        <v>0</v>
      </c>
      <c r="D25" s="41"/>
      <c r="E25" s="54"/>
      <c r="F25" s="54"/>
      <c r="G25" s="41"/>
      <c r="H25" s="41"/>
      <c r="I25" s="41"/>
      <c r="J25" s="41"/>
      <c r="K25" s="41"/>
      <c r="L25" s="41"/>
      <c r="M25" s="49"/>
    </row>
    <row r="26" spans="1:13" s="2" customFormat="1" x14ac:dyDescent="0.2">
      <c r="A26" s="26" t="s">
        <v>32</v>
      </c>
      <c r="B26" s="18">
        <f t="shared" si="4"/>
        <v>0</v>
      </c>
      <c r="C26" s="19">
        <f t="shared" si="3"/>
        <v>0</v>
      </c>
      <c r="D26" s="41"/>
      <c r="E26" s="54"/>
      <c r="F26" s="54"/>
      <c r="G26" s="41"/>
      <c r="H26" s="41"/>
      <c r="I26" s="41"/>
      <c r="J26" s="41"/>
      <c r="K26" s="41"/>
      <c r="L26" s="41"/>
      <c r="M26" s="49"/>
    </row>
    <row r="27" spans="1:13" s="2" customFormat="1" x14ac:dyDescent="0.2">
      <c r="A27" s="26" t="s">
        <v>33</v>
      </c>
      <c r="B27" s="18">
        <f t="shared" si="4"/>
        <v>2</v>
      </c>
      <c r="C27" s="19">
        <f t="shared" si="3"/>
        <v>7.1045433554758258E-2</v>
      </c>
      <c r="D27" s="41"/>
      <c r="E27" s="54">
        <v>1</v>
      </c>
      <c r="F27" s="54"/>
      <c r="G27" s="41">
        <v>1</v>
      </c>
      <c r="H27" s="41">
        <v>2</v>
      </c>
      <c r="I27" s="41"/>
      <c r="J27" s="41"/>
      <c r="K27" s="41"/>
      <c r="L27" s="41"/>
      <c r="M27" s="49"/>
    </row>
    <row r="28" spans="1:13" s="2" customFormat="1" x14ac:dyDescent="0.2">
      <c r="A28" s="26" t="s">
        <v>34</v>
      </c>
      <c r="B28" s="18">
        <f t="shared" si="4"/>
        <v>0</v>
      </c>
      <c r="C28" s="19">
        <f t="shared" si="3"/>
        <v>0</v>
      </c>
      <c r="D28" s="41"/>
      <c r="E28" s="54"/>
      <c r="F28" s="54"/>
      <c r="G28" s="41"/>
      <c r="H28" s="41"/>
      <c r="I28" s="41"/>
      <c r="J28" s="41"/>
      <c r="K28" s="41"/>
      <c r="L28" s="41"/>
      <c r="M28" s="49"/>
    </row>
    <row r="29" spans="1:13" s="2" customFormat="1" x14ac:dyDescent="0.2">
      <c r="A29" s="26" t="s">
        <v>35</v>
      </c>
      <c r="B29" s="18">
        <f t="shared" si="4"/>
        <v>4</v>
      </c>
      <c r="C29" s="19">
        <f t="shared" si="3"/>
        <v>0.14209086710951652</v>
      </c>
      <c r="D29" s="41"/>
      <c r="E29" s="54"/>
      <c r="F29" s="54">
        <v>4</v>
      </c>
      <c r="G29" s="41"/>
      <c r="H29" s="41">
        <v>1</v>
      </c>
      <c r="I29" s="41">
        <v>1</v>
      </c>
      <c r="J29" s="41"/>
      <c r="K29" s="41"/>
      <c r="L29" s="41">
        <v>2</v>
      </c>
      <c r="M29" s="49"/>
    </row>
    <row r="30" spans="1:13" s="2" customFormat="1" x14ac:dyDescent="0.2">
      <c r="A30" s="26" t="s">
        <v>36</v>
      </c>
      <c r="B30" s="18">
        <f t="shared" si="4"/>
        <v>0</v>
      </c>
      <c r="C30" s="19">
        <f t="shared" si="3"/>
        <v>0</v>
      </c>
      <c r="D30" s="41"/>
      <c r="E30" s="54"/>
      <c r="F30" s="54"/>
      <c r="G30" s="41"/>
      <c r="H30" s="41"/>
      <c r="I30" s="41"/>
      <c r="J30" s="41"/>
      <c r="K30" s="41"/>
      <c r="L30" s="41"/>
      <c r="M30" s="49"/>
    </row>
    <row r="31" spans="1:13" s="2" customFormat="1" x14ac:dyDescent="0.2">
      <c r="A31" s="26" t="s">
        <v>37</v>
      </c>
      <c r="B31" s="18">
        <f t="shared" si="4"/>
        <v>14</v>
      </c>
      <c r="C31" s="19">
        <f t="shared" si="3"/>
        <v>0.49731803488330789</v>
      </c>
      <c r="D31" s="41">
        <v>6</v>
      </c>
      <c r="E31" s="54">
        <v>1</v>
      </c>
      <c r="F31" s="54">
        <v>1</v>
      </c>
      <c r="G31" s="41">
        <v>12</v>
      </c>
      <c r="H31" s="41">
        <v>12</v>
      </c>
      <c r="I31" s="41"/>
      <c r="J31" s="41"/>
      <c r="K31" s="41"/>
      <c r="L31" s="41">
        <v>2</v>
      </c>
      <c r="M31" s="49"/>
    </row>
    <row r="32" spans="1:13" s="2" customFormat="1" x14ac:dyDescent="0.2">
      <c r="A32" s="26" t="s">
        <v>38</v>
      </c>
      <c r="B32" s="18">
        <f t="shared" si="4"/>
        <v>118</v>
      </c>
      <c r="C32" s="19">
        <f t="shared" si="3"/>
        <v>4.1916805797307379</v>
      </c>
      <c r="D32" s="41">
        <v>30</v>
      </c>
      <c r="E32" s="54">
        <v>3</v>
      </c>
      <c r="F32" s="54">
        <v>30</v>
      </c>
      <c r="G32" s="41">
        <v>85</v>
      </c>
      <c r="H32" s="41">
        <v>100</v>
      </c>
      <c r="I32" s="41">
        <v>8</v>
      </c>
      <c r="J32" s="41"/>
      <c r="K32" s="41"/>
      <c r="L32" s="41">
        <v>10</v>
      </c>
      <c r="M32" s="49"/>
    </row>
    <row r="33" spans="1:13" s="2" customFormat="1" x14ac:dyDescent="0.2">
      <c r="A33" s="23" t="s">
        <v>18</v>
      </c>
      <c r="B33" s="18">
        <f t="shared" si="4"/>
        <v>0</v>
      </c>
      <c r="C33" s="19">
        <f>(B33/$B$40)*1000</f>
        <v>0</v>
      </c>
      <c r="D33" s="41"/>
      <c r="E33" s="54"/>
      <c r="F33" s="54"/>
      <c r="G33" s="41"/>
      <c r="H33" s="41"/>
      <c r="I33" s="41"/>
      <c r="J33" s="41"/>
      <c r="K33" s="41"/>
      <c r="L33" s="41"/>
      <c r="M33" s="49"/>
    </row>
    <row r="34" spans="1:13" s="2" customFormat="1" x14ac:dyDescent="0.2">
      <c r="A34" s="26" t="s">
        <v>39</v>
      </c>
      <c r="B34" s="18">
        <f t="shared" si="4"/>
        <v>157</v>
      </c>
      <c r="C34" s="19">
        <f t="shared" si="3"/>
        <v>5.5770665340485239</v>
      </c>
      <c r="D34" s="41">
        <v>57</v>
      </c>
      <c r="E34" s="54">
        <v>40</v>
      </c>
      <c r="F34" s="54">
        <v>53</v>
      </c>
      <c r="G34" s="43">
        <v>64</v>
      </c>
      <c r="H34" s="41">
        <v>117</v>
      </c>
      <c r="I34" s="41">
        <v>31</v>
      </c>
      <c r="J34" s="41"/>
      <c r="K34" s="41">
        <v>2</v>
      </c>
      <c r="L34" s="41">
        <v>7</v>
      </c>
      <c r="M34" s="49"/>
    </row>
    <row r="35" spans="1:13" s="2" customFormat="1" x14ac:dyDescent="0.2">
      <c r="A35" s="26" t="s">
        <v>40</v>
      </c>
      <c r="B35" s="18">
        <f t="shared" si="4"/>
        <v>1</v>
      </c>
      <c r="C35" s="19">
        <f t="shared" si="3"/>
        <v>3.5522716777379129E-2</v>
      </c>
      <c r="D35" s="41"/>
      <c r="E35" s="54"/>
      <c r="F35" s="54">
        <v>1</v>
      </c>
      <c r="G35" s="43"/>
      <c r="H35" s="41">
        <v>1</v>
      </c>
      <c r="I35" s="41"/>
      <c r="J35" s="41"/>
      <c r="K35" s="41"/>
      <c r="L35" s="41"/>
      <c r="M35" s="49"/>
    </row>
    <row r="36" spans="1:13" s="2" customFormat="1" x14ac:dyDescent="0.2">
      <c r="A36" s="26" t="s">
        <v>41</v>
      </c>
      <c r="B36" s="18">
        <f t="shared" si="4"/>
        <v>6</v>
      </c>
      <c r="C36" s="19">
        <f t="shared" si="3"/>
        <v>0.2131363006642748</v>
      </c>
      <c r="D36" s="41">
        <v>1</v>
      </c>
      <c r="E36" s="54">
        <v>1</v>
      </c>
      <c r="F36" s="54">
        <v>1</v>
      </c>
      <c r="G36" s="43">
        <v>4</v>
      </c>
      <c r="H36" s="41">
        <v>4</v>
      </c>
      <c r="I36" s="41"/>
      <c r="J36" s="41"/>
      <c r="K36" s="41"/>
      <c r="L36" s="41">
        <v>2</v>
      </c>
      <c r="M36" s="49"/>
    </row>
    <row r="37" spans="1:13" s="2" customFormat="1" x14ac:dyDescent="0.2">
      <c r="A37" s="26" t="s">
        <v>42</v>
      </c>
      <c r="B37" s="18">
        <f t="shared" si="4"/>
        <v>2</v>
      </c>
      <c r="C37" s="19">
        <f t="shared" si="3"/>
        <v>7.1045433554758258E-2</v>
      </c>
      <c r="D37" s="41"/>
      <c r="E37" s="54"/>
      <c r="F37" s="54">
        <v>1</v>
      </c>
      <c r="G37" s="43">
        <v>1</v>
      </c>
      <c r="H37" s="41"/>
      <c r="I37" s="41">
        <v>2</v>
      </c>
      <c r="J37" s="41"/>
      <c r="K37" s="41"/>
      <c r="L37" s="41"/>
      <c r="M37" s="49"/>
    </row>
    <row r="38" spans="1:13" s="2" customFormat="1" x14ac:dyDescent="0.2">
      <c r="A38" s="26" t="s">
        <v>43</v>
      </c>
      <c r="B38" s="18">
        <f t="shared" si="4"/>
        <v>31</v>
      </c>
      <c r="C38" s="19">
        <f t="shared" si="3"/>
        <v>1.1012042200987531</v>
      </c>
      <c r="D38" s="41">
        <v>5</v>
      </c>
      <c r="E38" s="54">
        <v>13</v>
      </c>
      <c r="F38" s="54">
        <v>5</v>
      </c>
      <c r="G38" s="43">
        <v>13</v>
      </c>
      <c r="H38" s="41">
        <v>23</v>
      </c>
      <c r="I38" s="41">
        <v>5</v>
      </c>
      <c r="J38" s="41"/>
      <c r="K38" s="41"/>
      <c r="L38" s="41">
        <v>3</v>
      </c>
      <c r="M38" s="49"/>
    </row>
    <row r="39" spans="1:13" s="2" customFormat="1" x14ac:dyDescent="0.2">
      <c r="A39" s="26" t="s">
        <v>44</v>
      </c>
      <c r="B39" s="18">
        <f t="shared" si="4"/>
        <v>23</v>
      </c>
      <c r="C39" s="19">
        <f t="shared" si="3"/>
        <v>0.81702248587972004</v>
      </c>
      <c r="D39" s="41">
        <v>3</v>
      </c>
      <c r="E39" s="54">
        <v>3</v>
      </c>
      <c r="F39" s="54">
        <v>11</v>
      </c>
      <c r="G39" s="41">
        <v>9</v>
      </c>
      <c r="H39" s="41">
        <v>17</v>
      </c>
      <c r="I39" s="41">
        <v>5</v>
      </c>
      <c r="J39" s="41"/>
      <c r="K39" s="41"/>
      <c r="L39" s="41">
        <v>1</v>
      </c>
      <c r="M39" s="50"/>
    </row>
    <row r="40" spans="1:13" s="3" customFormat="1" ht="12" x14ac:dyDescent="0.2">
      <c r="A40" s="27" t="s">
        <v>52</v>
      </c>
      <c r="B40" s="28">
        <f>SUM(E40:G40)</f>
        <v>28151</v>
      </c>
      <c r="C40" s="29"/>
      <c r="D40" s="28">
        <v>13825</v>
      </c>
      <c r="E40" s="28">
        <v>12131</v>
      </c>
      <c r="F40" s="28">
        <v>8092</v>
      </c>
      <c r="G40" s="28">
        <v>7928</v>
      </c>
      <c r="H40" s="28">
        <v>25763</v>
      </c>
      <c r="I40" s="28">
        <v>1027</v>
      </c>
      <c r="J40" s="28">
        <v>252</v>
      </c>
      <c r="K40" s="28">
        <v>1109</v>
      </c>
      <c r="L40" s="28"/>
      <c r="M40" s="30">
        <v>4194</v>
      </c>
    </row>
    <row r="41" spans="1:13" ht="12.75" customHeight="1" x14ac:dyDescent="0.2">
      <c r="A41" s="85" t="s">
        <v>53</v>
      </c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7"/>
    </row>
    <row r="42" spans="1:13" ht="12.75" customHeight="1" x14ac:dyDescent="0.2">
      <c r="A42" s="88"/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90"/>
    </row>
    <row r="43" spans="1:13" ht="12.75" customHeight="1" x14ac:dyDescent="0.2">
      <c r="A43" s="91"/>
      <c r="B43" s="92"/>
      <c r="C43" s="92"/>
      <c r="D43" s="92"/>
      <c r="E43" s="92"/>
      <c r="F43" s="92"/>
      <c r="G43" s="92"/>
      <c r="H43" s="92"/>
      <c r="I43" s="92"/>
      <c r="J43" s="92"/>
      <c r="K43" s="92"/>
      <c r="L43" s="92"/>
      <c r="M43" s="93"/>
    </row>
  </sheetData>
  <mergeCells count="3">
    <mergeCell ref="A41:M43"/>
    <mergeCell ref="A1:M2"/>
    <mergeCell ref="A3:M4"/>
  </mergeCells>
  <phoneticPr fontId="5" type="noConversion"/>
  <conditionalFormatting sqref="D11:G14 I11:M14 I23:M39 D24:G39 D23 G23">
    <cfRule type="cellIs" dxfId="83" priority="6" stopIfTrue="1" operator="equal">
      <formula>0</formula>
    </cfRule>
  </conditionalFormatting>
  <conditionalFormatting sqref="H23:H39">
    <cfRule type="cellIs" dxfId="82" priority="5" stopIfTrue="1" operator="equal">
      <formula>0</formula>
    </cfRule>
  </conditionalFormatting>
  <conditionalFormatting sqref="D17:D20 F17:F20 H17:H20 J17:J20 L17:L20">
    <cfRule type="cellIs" dxfId="81" priority="4" stopIfTrue="1" operator="equal">
      <formula>0</formula>
    </cfRule>
  </conditionalFormatting>
  <conditionalFormatting sqref="E17:E20 G17:G20 I17:I20 K17:K20">
    <cfRule type="cellIs" dxfId="80" priority="3" stopIfTrue="1" operator="equal">
      <formula>0</formula>
    </cfRule>
  </conditionalFormatting>
  <conditionalFormatting sqref="E23:F23">
    <cfRule type="cellIs" dxfId="79" priority="2" stopIfTrue="1" operator="equal">
      <formula>0</formula>
    </cfRule>
  </conditionalFormatting>
  <conditionalFormatting sqref="M17:M20">
    <cfRule type="cellIs" dxfId="78" priority="1" stopIfTrue="1" operator="equal">
      <formula>0</formula>
    </cfRule>
  </conditionalFormatting>
  <printOptions gridLines="1"/>
  <pageMargins left="0.75" right="0.75" top="1" bottom="1" header="0.5" footer="0.5"/>
  <pageSetup scale="88" orientation="landscape" r:id="rId1"/>
  <headerFooter alignWithMargins="0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1">
    <pageSetUpPr fitToPage="1"/>
  </sheetPr>
  <dimension ref="A1:M43"/>
  <sheetViews>
    <sheetView workbookViewId="0">
      <selection activeCell="N1" sqref="N1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7" width="5.42578125" customWidth="1"/>
    <col min="8" max="8" width="6.42578125" bestFit="1" customWidth="1"/>
    <col min="9" max="9" width="5.42578125" customWidth="1"/>
    <col min="10" max="10" width="8.5703125" bestFit="1" customWidth="1"/>
    <col min="11" max="11" width="6" bestFit="1" customWidth="1"/>
    <col min="12" max="12" width="8.42578125" bestFit="1" customWidth="1"/>
    <col min="13" max="13" width="7.5703125" bestFit="1" customWidth="1"/>
  </cols>
  <sheetData>
    <row r="1" spans="1:13" ht="14.25" customHeight="1" x14ac:dyDescent="0.2">
      <c r="A1" s="94" t="s">
        <v>125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</row>
    <row r="2" spans="1:13" s="1" customFormat="1" ht="12.75" customHeight="1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</row>
    <row r="3" spans="1:13" s="4" customFormat="1" ht="15.75" customHeight="1" x14ac:dyDescent="0.2">
      <c r="A3" s="96" t="s">
        <v>47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8"/>
    </row>
    <row r="4" spans="1:13" s="4" customFormat="1" ht="15.75" customHeight="1" x14ac:dyDescent="0.2">
      <c r="A4" s="99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1"/>
    </row>
    <row r="5" spans="1:13" s="4" customFormat="1" ht="11.25" customHeight="1" x14ac:dyDescent="0.2">
      <c r="A5" s="8"/>
      <c r="B5" s="9"/>
      <c r="C5" s="9" t="s">
        <v>0</v>
      </c>
      <c r="D5" s="9"/>
      <c r="E5" s="9"/>
      <c r="F5" s="9"/>
      <c r="G5" s="9"/>
      <c r="H5" s="9"/>
      <c r="I5" s="9"/>
      <c r="J5" s="9" t="s">
        <v>1</v>
      </c>
      <c r="K5" s="9"/>
      <c r="L5" s="9"/>
      <c r="M5" s="10"/>
    </row>
    <row r="6" spans="1:13" s="4" customFormat="1" ht="11.25" customHeight="1" x14ac:dyDescent="0.2">
      <c r="A6" s="8"/>
      <c r="B6" s="9" t="s">
        <v>2</v>
      </c>
      <c r="C6" s="11" t="s">
        <v>49</v>
      </c>
      <c r="D6" s="9"/>
      <c r="E6" s="9" t="s">
        <v>3</v>
      </c>
      <c r="F6" s="9" t="s">
        <v>3</v>
      </c>
      <c r="G6" s="9" t="s">
        <v>3</v>
      </c>
      <c r="H6" s="9"/>
      <c r="I6" s="9"/>
      <c r="J6" s="9" t="s">
        <v>4</v>
      </c>
      <c r="K6" s="9" t="s">
        <v>5</v>
      </c>
      <c r="L6" s="9"/>
      <c r="M6" s="10"/>
    </row>
    <row r="7" spans="1:13" s="5" customFormat="1" ht="12" x14ac:dyDescent="0.2">
      <c r="A7" s="12"/>
      <c r="B7" s="13" t="s">
        <v>48</v>
      </c>
      <c r="C7" s="13" t="s">
        <v>6</v>
      </c>
      <c r="D7" s="14" t="s">
        <v>45</v>
      </c>
      <c r="E7" s="15" t="s">
        <v>51</v>
      </c>
      <c r="F7" s="14" t="s">
        <v>7</v>
      </c>
      <c r="G7" s="14" t="s">
        <v>8</v>
      </c>
      <c r="H7" s="14" t="s">
        <v>9</v>
      </c>
      <c r="I7" s="14" t="s">
        <v>10</v>
      </c>
      <c r="J7" s="14" t="s">
        <v>11</v>
      </c>
      <c r="K7" s="14" t="s">
        <v>12</v>
      </c>
      <c r="L7" s="14" t="s">
        <v>13</v>
      </c>
      <c r="M7" s="16" t="s">
        <v>14</v>
      </c>
    </row>
    <row r="8" spans="1:13" s="5" customFormat="1" ht="12" x14ac:dyDescent="0.2">
      <c r="A8" s="17" t="s">
        <v>46</v>
      </c>
      <c r="B8" s="77">
        <f>(SUM(B23:B39))+B15+B21</f>
        <v>7</v>
      </c>
      <c r="C8" s="78">
        <f>(B8/$B$40)*1000</f>
        <v>8.3234244946492275</v>
      </c>
      <c r="D8" s="77">
        <f t="shared" ref="D8:M8" si="0">(SUM(D23:D39))+D15+D21</f>
        <v>3</v>
      </c>
      <c r="E8" s="77">
        <f t="shared" si="0"/>
        <v>2</v>
      </c>
      <c r="F8" s="77">
        <f t="shared" si="0"/>
        <v>3</v>
      </c>
      <c r="G8" s="77">
        <f t="shared" si="0"/>
        <v>2</v>
      </c>
      <c r="H8" s="77">
        <f t="shared" si="0"/>
        <v>7</v>
      </c>
      <c r="I8" s="77">
        <f t="shared" si="0"/>
        <v>0</v>
      </c>
      <c r="J8" s="77">
        <f t="shared" si="0"/>
        <v>0</v>
      </c>
      <c r="K8" s="77">
        <f t="shared" si="0"/>
        <v>0</v>
      </c>
      <c r="L8" s="77">
        <f t="shared" si="0"/>
        <v>0</v>
      </c>
      <c r="M8" s="79">
        <f t="shared" si="0"/>
        <v>0</v>
      </c>
    </row>
    <row r="9" spans="1:13" s="5" customFormat="1" ht="12" x14ac:dyDescent="0.2">
      <c r="A9" s="17"/>
      <c r="B9" s="18"/>
      <c r="C9" s="19"/>
      <c r="D9" s="18"/>
      <c r="E9" s="18"/>
      <c r="F9" s="18"/>
      <c r="G9" s="18"/>
      <c r="H9" s="18"/>
      <c r="I9" s="18"/>
      <c r="J9" s="18"/>
      <c r="K9" s="18"/>
      <c r="L9" s="18"/>
      <c r="M9" s="38"/>
    </row>
    <row r="10" spans="1:13" s="2" customFormat="1" ht="12" x14ac:dyDescent="0.2">
      <c r="A10" s="20" t="s">
        <v>15</v>
      </c>
      <c r="B10" s="21"/>
      <c r="C10" s="22"/>
      <c r="D10" s="37"/>
      <c r="E10" s="18"/>
      <c r="F10" s="18"/>
      <c r="G10" s="18"/>
      <c r="H10" s="37"/>
      <c r="I10" s="37"/>
      <c r="J10" s="37"/>
      <c r="K10" s="37"/>
      <c r="L10" s="37"/>
      <c r="M10" s="39"/>
    </row>
    <row r="11" spans="1:13" s="2" customFormat="1" x14ac:dyDescent="0.2">
      <c r="A11" s="23" t="s">
        <v>16</v>
      </c>
      <c r="B11" s="18">
        <f>SUM(E11:G11)</f>
        <v>1</v>
      </c>
      <c r="C11" s="19">
        <f>(B11/$B$40)*1000</f>
        <v>1.1890606420927465</v>
      </c>
      <c r="D11" s="40">
        <v>1</v>
      </c>
      <c r="E11" s="40"/>
      <c r="F11" s="40">
        <v>1</v>
      </c>
      <c r="G11" s="40"/>
      <c r="H11" s="40">
        <v>1</v>
      </c>
      <c r="I11" s="53"/>
      <c r="J11" s="53"/>
      <c r="K11" s="53"/>
      <c r="L11" s="53"/>
      <c r="M11" s="51"/>
    </row>
    <row r="12" spans="1:13" s="2" customFormat="1" x14ac:dyDescent="0.2">
      <c r="A12" s="23" t="s">
        <v>17</v>
      </c>
      <c r="B12" s="18">
        <f>SUM(E12:G12)</f>
        <v>0</v>
      </c>
      <c r="C12" s="19">
        <f>(B12/$B$40)*1000</f>
        <v>0</v>
      </c>
      <c r="D12" s="41"/>
      <c r="E12" s="41"/>
      <c r="F12" s="41"/>
      <c r="G12" s="41"/>
      <c r="H12" s="41"/>
      <c r="I12" s="54"/>
      <c r="J12" s="54"/>
      <c r="K12" s="54"/>
      <c r="L12" s="54"/>
      <c r="M12" s="52"/>
    </row>
    <row r="13" spans="1:13" s="2" customFormat="1" x14ac:dyDescent="0.2">
      <c r="A13" s="23" t="s">
        <v>19</v>
      </c>
      <c r="B13" s="18">
        <f>SUM(E13:G13)</f>
        <v>2</v>
      </c>
      <c r="C13" s="19">
        <f>(B13/$B$40)*1000</f>
        <v>2.3781212841854931</v>
      </c>
      <c r="D13" s="41"/>
      <c r="E13" s="41"/>
      <c r="F13" s="41">
        <v>1</v>
      </c>
      <c r="G13" s="41">
        <v>1</v>
      </c>
      <c r="H13" s="41">
        <v>2</v>
      </c>
      <c r="I13" s="54"/>
      <c r="J13" s="54"/>
      <c r="K13" s="54"/>
      <c r="L13" s="54"/>
      <c r="M13" s="52"/>
    </row>
    <row r="14" spans="1:13" s="2" customFormat="1" x14ac:dyDescent="0.2">
      <c r="A14" s="23" t="s">
        <v>20</v>
      </c>
      <c r="B14" s="18">
        <f>SUM(E14:G14)</f>
        <v>0</v>
      </c>
      <c r="C14" s="19">
        <f>(B14/$B$40)*1000</f>
        <v>0</v>
      </c>
      <c r="D14" s="41"/>
      <c r="E14" s="41"/>
      <c r="F14" s="41"/>
      <c r="G14" s="41"/>
      <c r="H14" s="41"/>
      <c r="I14" s="54"/>
      <c r="J14" s="54"/>
      <c r="K14" s="54"/>
      <c r="L14" s="54"/>
      <c r="M14" s="52"/>
    </row>
    <row r="15" spans="1:13" s="6" customFormat="1" ht="12" x14ac:dyDescent="0.2">
      <c r="A15" s="80" t="s">
        <v>21</v>
      </c>
      <c r="B15" s="83">
        <f>SUM(B11:B14)</f>
        <v>3</v>
      </c>
      <c r="C15" s="78">
        <f>(B15/B40)*1000</f>
        <v>3.5671819262782405</v>
      </c>
      <c r="D15" s="83">
        <f t="shared" ref="D15:M15" si="1">SUM(D11:D14)</f>
        <v>1</v>
      </c>
      <c r="E15" s="83">
        <f t="shared" si="1"/>
        <v>0</v>
      </c>
      <c r="F15" s="83">
        <f t="shared" si="1"/>
        <v>2</v>
      </c>
      <c r="G15" s="83">
        <f t="shared" si="1"/>
        <v>1</v>
      </c>
      <c r="H15" s="83">
        <f t="shared" si="1"/>
        <v>3</v>
      </c>
      <c r="I15" s="83">
        <f t="shared" si="1"/>
        <v>0</v>
      </c>
      <c r="J15" s="83">
        <f t="shared" si="1"/>
        <v>0</v>
      </c>
      <c r="K15" s="83">
        <f t="shared" si="1"/>
        <v>0</v>
      </c>
      <c r="L15" s="83">
        <f t="shared" si="1"/>
        <v>0</v>
      </c>
      <c r="M15" s="84">
        <f t="shared" si="1"/>
        <v>0</v>
      </c>
    </row>
    <row r="16" spans="1:13" s="6" customFormat="1" ht="12" x14ac:dyDescent="0.2">
      <c r="A16" s="24" t="s">
        <v>22</v>
      </c>
      <c r="B16" s="36"/>
      <c r="C16" s="25"/>
      <c r="D16" s="36"/>
      <c r="E16" s="36"/>
      <c r="F16" s="36"/>
      <c r="G16" s="36"/>
      <c r="H16" s="36"/>
      <c r="I16" s="36"/>
      <c r="J16" s="36"/>
      <c r="K16" s="36"/>
      <c r="L16" s="36"/>
      <c r="M16" s="42"/>
    </row>
    <row r="17" spans="1:13" s="2" customFormat="1" x14ac:dyDescent="0.2">
      <c r="A17" s="23" t="s">
        <v>23</v>
      </c>
      <c r="B17" s="18">
        <f>SUM(E17:G17)</f>
        <v>0</v>
      </c>
      <c r="C17" s="19">
        <f>(B17/$B$40)*1000</f>
        <v>0</v>
      </c>
      <c r="D17" s="41"/>
      <c r="E17" s="41"/>
      <c r="F17" s="41"/>
      <c r="G17" s="41"/>
      <c r="H17" s="41"/>
      <c r="I17" s="41"/>
      <c r="J17" s="41"/>
      <c r="K17" s="41"/>
      <c r="L17" s="41"/>
      <c r="M17" s="49"/>
    </row>
    <row r="18" spans="1:13" s="2" customFormat="1" x14ac:dyDescent="0.2">
      <c r="A18" s="23" t="s">
        <v>24</v>
      </c>
      <c r="B18" s="18">
        <f>SUM(E18:G18)</f>
        <v>0</v>
      </c>
      <c r="C18" s="19">
        <f>(B18/$B$40)*1000</f>
        <v>0</v>
      </c>
      <c r="D18" s="41"/>
      <c r="E18" s="41"/>
      <c r="F18" s="41"/>
      <c r="G18" s="41"/>
      <c r="H18" s="41"/>
      <c r="I18" s="41"/>
      <c r="J18" s="41"/>
      <c r="K18" s="41"/>
      <c r="L18" s="41"/>
      <c r="M18" s="49"/>
    </row>
    <row r="19" spans="1:13" s="2" customFormat="1" x14ac:dyDescent="0.2">
      <c r="A19" s="23" t="s">
        <v>25</v>
      </c>
      <c r="B19" s="18">
        <f>SUM(E19:G19)</f>
        <v>0</v>
      </c>
      <c r="C19" s="19">
        <f>(B19/$B$40)*1000</f>
        <v>0</v>
      </c>
      <c r="D19" s="41"/>
      <c r="E19" s="41"/>
      <c r="F19" s="41"/>
      <c r="G19" s="41"/>
      <c r="H19" s="41"/>
      <c r="I19" s="41"/>
      <c r="J19" s="41"/>
      <c r="K19" s="41"/>
      <c r="L19" s="41"/>
      <c r="M19" s="49"/>
    </row>
    <row r="20" spans="1:13" s="2" customFormat="1" x14ac:dyDescent="0.2">
      <c r="A20" s="23" t="s">
        <v>26</v>
      </c>
      <c r="B20" s="18">
        <f>SUM(E20:G20)</f>
        <v>0</v>
      </c>
      <c r="C20" s="19">
        <f>(B20/$B$40)*1000</f>
        <v>0</v>
      </c>
      <c r="D20" s="41"/>
      <c r="E20" s="41"/>
      <c r="F20" s="41"/>
      <c r="G20" s="41"/>
      <c r="H20" s="41"/>
      <c r="I20" s="41"/>
      <c r="J20" s="41"/>
      <c r="K20" s="41"/>
      <c r="L20" s="41"/>
      <c r="M20" s="49"/>
    </row>
    <row r="21" spans="1:13" s="2" customFormat="1" ht="12" x14ac:dyDescent="0.2">
      <c r="A21" s="80" t="s">
        <v>27</v>
      </c>
      <c r="B21" s="77">
        <f>SUM(B17:B20)</f>
        <v>0</v>
      </c>
      <c r="C21" s="78">
        <f>(B21/$B$40)*1000</f>
        <v>0</v>
      </c>
      <c r="D21" s="83">
        <f>SUM(D17:D20)</f>
        <v>0</v>
      </c>
      <c r="E21" s="83">
        <f t="shared" ref="E21:M21" si="2">SUM(E17:E20)</f>
        <v>0</v>
      </c>
      <c r="F21" s="83">
        <f t="shared" si="2"/>
        <v>0</v>
      </c>
      <c r="G21" s="83">
        <f t="shared" si="2"/>
        <v>0</v>
      </c>
      <c r="H21" s="83">
        <f t="shared" si="2"/>
        <v>0</v>
      </c>
      <c r="I21" s="83">
        <f t="shared" si="2"/>
        <v>0</v>
      </c>
      <c r="J21" s="83">
        <f t="shared" si="2"/>
        <v>0</v>
      </c>
      <c r="K21" s="83">
        <f t="shared" si="2"/>
        <v>0</v>
      </c>
      <c r="L21" s="83">
        <f t="shared" si="2"/>
        <v>0</v>
      </c>
      <c r="M21" s="84">
        <f t="shared" si="2"/>
        <v>0</v>
      </c>
    </row>
    <row r="22" spans="1:13" s="2" customFormat="1" ht="12" x14ac:dyDescent="0.2">
      <c r="A22" s="20" t="s">
        <v>28</v>
      </c>
      <c r="B22" s="37"/>
      <c r="C22" s="22"/>
      <c r="D22" s="18"/>
      <c r="E22" s="18"/>
      <c r="F22" s="18"/>
      <c r="G22" s="18"/>
      <c r="H22" s="18"/>
      <c r="I22" s="37"/>
      <c r="J22" s="37"/>
      <c r="K22" s="37"/>
      <c r="L22" s="37"/>
      <c r="M22" s="39"/>
    </row>
    <row r="23" spans="1:13" s="2" customFormat="1" x14ac:dyDescent="0.2">
      <c r="A23" s="26" t="s">
        <v>29</v>
      </c>
      <c r="B23" s="18">
        <f>SUM(E23:G23)</f>
        <v>0</v>
      </c>
      <c r="C23" s="19">
        <f t="shared" ref="C23:C39" si="3">(B23/$B$40)*1000</f>
        <v>0</v>
      </c>
      <c r="D23" s="40"/>
      <c r="E23" s="40"/>
      <c r="F23" s="40"/>
      <c r="G23" s="40"/>
      <c r="H23" s="40"/>
      <c r="I23" s="40"/>
      <c r="J23" s="40"/>
      <c r="K23" s="40"/>
      <c r="L23" s="40"/>
      <c r="M23" s="48"/>
    </row>
    <row r="24" spans="1:13" s="2" customFormat="1" x14ac:dyDescent="0.2">
      <c r="A24" s="26" t="s">
        <v>30</v>
      </c>
      <c r="B24" s="18">
        <f t="shared" ref="B24:B39" si="4">SUM(E24:G24)</f>
        <v>0</v>
      </c>
      <c r="C24" s="19">
        <f t="shared" si="3"/>
        <v>0</v>
      </c>
      <c r="D24" s="41"/>
      <c r="E24" s="54"/>
      <c r="F24" s="54"/>
      <c r="G24" s="41"/>
      <c r="H24" s="41"/>
      <c r="I24" s="41"/>
      <c r="J24" s="41"/>
      <c r="K24" s="41"/>
      <c r="L24" s="41"/>
      <c r="M24" s="49"/>
    </row>
    <row r="25" spans="1:13" s="2" customFormat="1" x14ac:dyDescent="0.2">
      <c r="A25" s="26" t="s">
        <v>31</v>
      </c>
      <c r="B25" s="18">
        <f t="shared" si="4"/>
        <v>0</v>
      </c>
      <c r="C25" s="19">
        <f t="shared" si="3"/>
        <v>0</v>
      </c>
      <c r="D25" s="41"/>
      <c r="E25" s="54"/>
      <c r="F25" s="54"/>
      <c r="G25" s="41"/>
      <c r="H25" s="41"/>
      <c r="I25" s="41"/>
      <c r="J25" s="41"/>
      <c r="K25" s="41"/>
      <c r="L25" s="41"/>
      <c r="M25" s="49"/>
    </row>
    <row r="26" spans="1:13" s="2" customFormat="1" x14ac:dyDescent="0.2">
      <c r="A26" s="26" t="s">
        <v>32</v>
      </c>
      <c r="B26" s="18">
        <f t="shared" si="4"/>
        <v>0</v>
      </c>
      <c r="C26" s="19">
        <f t="shared" si="3"/>
        <v>0</v>
      </c>
      <c r="D26" s="41"/>
      <c r="E26" s="54"/>
      <c r="F26" s="54"/>
      <c r="G26" s="41"/>
      <c r="H26" s="41"/>
      <c r="I26" s="41"/>
      <c r="J26" s="41"/>
      <c r="K26" s="41"/>
      <c r="L26" s="41"/>
      <c r="M26" s="49"/>
    </row>
    <row r="27" spans="1:13" s="2" customFormat="1" x14ac:dyDescent="0.2">
      <c r="A27" s="26" t="s">
        <v>33</v>
      </c>
      <c r="B27" s="18">
        <f t="shared" si="4"/>
        <v>0</v>
      </c>
      <c r="C27" s="19">
        <f t="shared" si="3"/>
        <v>0</v>
      </c>
      <c r="D27" s="41"/>
      <c r="E27" s="54"/>
      <c r="F27" s="54"/>
      <c r="G27" s="41"/>
      <c r="H27" s="41"/>
      <c r="I27" s="41"/>
      <c r="J27" s="41"/>
      <c r="K27" s="41"/>
      <c r="L27" s="41"/>
      <c r="M27" s="49"/>
    </row>
    <row r="28" spans="1:13" s="2" customFormat="1" x14ac:dyDescent="0.2">
      <c r="A28" s="26" t="s">
        <v>34</v>
      </c>
      <c r="B28" s="18">
        <f t="shared" si="4"/>
        <v>0</v>
      </c>
      <c r="C28" s="19">
        <f t="shared" si="3"/>
        <v>0</v>
      </c>
      <c r="D28" s="41"/>
      <c r="E28" s="54"/>
      <c r="F28" s="54"/>
      <c r="G28" s="41"/>
      <c r="H28" s="41"/>
      <c r="I28" s="41"/>
      <c r="J28" s="41"/>
      <c r="K28" s="41"/>
      <c r="L28" s="41"/>
      <c r="M28" s="49"/>
    </row>
    <row r="29" spans="1:13" s="2" customFormat="1" x14ac:dyDescent="0.2">
      <c r="A29" s="26" t="s">
        <v>35</v>
      </c>
      <c r="B29" s="18">
        <f t="shared" si="4"/>
        <v>0</v>
      </c>
      <c r="C29" s="19">
        <f t="shared" si="3"/>
        <v>0</v>
      </c>
      <c r="D29" s="41"/>
      <c r="E29" s="54"/>
      <c r="F29" s="54"/>
      <c r="G29" s="41"/>
      <c r="H29" s="41"/>
      <c r="I29" s="41"/>
      <c r="J29" s="41"/>
      <c r="K29" s="41"/>
      <c r="L29" s="41"/>
      <c r="M29" s="49"/>
    </row>
    <row r="30" spans="1:13" s="2" customFormat="1" x14ac:dyDescent="0.2">
      <c r="A30" s="26" t="s">
        <v>36</v>
      </c>
      <c r="B30" s="18">
        <f t="shared" si="4"/>
        <v>0</v>
      </c>
      <c r="C30" s="19">
        <f t="shared" si="3"/>
        <v>0</v>
      </c>
      <c r="D30" s="41"/>
      <c r="E30" s="54"/>
      <c r="F30" s="54"/>
      <c r="G30" s="41"/>
      <c r="H30" s="41"/>
      <c r="I30" s="41"/>
      <c r="J30" s="41"/>
      <c r="K30" s="41"/>
      <c r="L30" s="41"/>
      <c r="M30" s="49"/>
    </row>
    <row r="31" spans="1:13" s="2" customFormat="1" x14ac:dyDescent="0.2">
      <c r="A31" s="26" t="s">
        <v>37</v>
      </c>
      <c r="B31" s="18">
        <f t="shared" si="4"/>
        <v>0</v>
      </c>
      <c r="C31" s="19">
        <f t="shared" si="3"/>
        <v>0</v>
      </c>
      <c r="D31" s="41"/>
      <c r="E31" s="54"/>
      <c r="F31" s="54"/>
      <c r="G31" s="41"/>
      <c r="H31" s="41"/>
      <c r="I31" s="41"/>
      <c r="J31" s="41"/>
      <c r="K31" s="41"/>
      <c r="L31" s="41"/>
      <c r="M31" s="49"/>
    </row>
    <row r="32" spans="1:13" s="2" customFormat="1" x14ac:dyDescent="0.2">
      <c r="A32" s="26" t="s">
        <v>38</v>
      </c>
      <c r="B32" s="18">
        <f t="shared" si="4"/>
        <v>0</v>
      </c>
      <c r="C32" s="19">
        <f t="shared" si="3"/>
        <v>0</v>
      </c>
      <c r="D32" s="41"/>
      <c r="E32" s="54"/>
      <c r="F32" s="54"/>
      <c r="G32" s="41"/>
      <c r="H32" s="41"/>
      <c r="I32" s="41"/>
      <c r="J32" s="41"/>
      <c r="K32" s="41"/>
      <c r="L32" s="41"/>
      <c r="M32" s="49"/>
    </row>
    <row r="33" spans="1:13" s="2" customFormat="1" x14ac:dyDescent="0.2">
      <c r="A33" s="23" t="s">
        <v>18</v>
      </c>
      <c r="B33" s="18">
        <f t="shared" si="4"/>
        <v>0</v>
      </c>
      <c r="C33" s="19">
        <f>(B33/$B$40)*1000</f>
        <v>0</v>
      </c>
      <c r="D33" s="41"/>
      <c r="E33" s="54"/>
      <c r="F33" s="54"/>
      <c r="G33" s="41"/>
      <c r="H33" s="41"/>
      <c r="I33" s="41"/>
      <c r="J33" s="41"/>
      <c r="K33" s="41"/>
      <c r="L33" s="41"/>
      <c r="M33" s="49"/>
    </row>
    <row r="34" spans="1:13" s="2" customFormat="1" x14ac:dyDescent="0.2">
      <c r="A34" s="26" t="s">
        <v>39</v>
      </c>
      <c r="B34" s="18">
        <f t="shared" si="4"/>
        <v>2</v>
      </c>
      <c r="C34" s="19">
        <f t="shared" si="3"/>
        <v>2.3781212841854931</v>
      </c>
      <c r="D34" s="41"/>
      <c r="E34" s="54">
        <v>1</v>
      </c>
      <c r="F34" s="54"/>
      <c r="G34" s="43">
        <v>1</v>
      </c>
      <c r="H34" s="41">
        <v>2</v>
      </c>
      <c r="I34" s="41"/>
      <c r="J34" s="41"/>
      <c r="K34" s="41"/>
      <c r="L34" s="41"/>
      <c r="M34" s="49"/>
    </row>
    <row r="35" spans="1:13" s="2" customFormat="1" x14ac:dyDescent="0.2">
      <c r="A35" s="26" t="s">
        <v>40</v>
      </c>
      <c r="B35" s="18">
        <f t="shared" si="4"/>
        <v>0</v>
      </c>
      <c r="C35" s="19">
        <f t="shared" si="3"/>
        <v>0</v>
      </c>
      <c r="D35" s="41"/>
      <c r="E35" s="54"/>
      <c r="F35" s="54"/>
      <c r="G35" s="43"/>
      <c r="H35" s="41"/>
      <c r="I35" s="41"/>
      <c r="J35" s="41"/>
      <c r="K35" s="41"/>
      <c r="L35" s="41"/>
      <c r="M35" s="49"/>
    </row>
    <row r="36" spans="1:13" s="2" customFormat="1" x14ac:dyDescent="0.2">
      <c r="A36" s="26" t="s">
        <v>41</v>
      </c>
      <c r="B36" s="18">
        <f t="shared" si="4"/>
        <v>0</v>
      </c>
      <c r="C36" s="19">
        <f t="shared" si="3"/>
        <v>0</v>
      </c>
      <c r="D36" s="41"/>
      <c r="E36" s="54"/>
      <c r="F36" s="54"/>
      <c r="G36" s="43"/>
      <c r="H36" s="41"/>
      <c r="I36" s="41"/>
      <c r="J36" s="41"/>
      <c r="K36" s="41"/>
      <c r="L36" s="41"/>
      <c r="M36" s="49"/>
    </row>
    <row r="37" spans="1:13" s="2" customFormat="1" x14ac:dyDescent="0.2">
      <c r="A37" s="26" t="s">
        <v>42</v>
      </c>
      <c r="B37" s="18">
        <f t="shared" si="4"/>
        <v>0</v>
      </c>
      <c r="C37" s="19">
        <f t="shared" si="3"/>
        <v>0</v>
      </c>
      <c r="D37" s="41"/>
      <c r="E37" s="54"/>
      <c r="F37" s="54"/>
      <c r="G37" s="43"/>
      <c r="H37" s="41"/>
      <c r="I37" s="41"/>
      <c r="J37" s="41"/>
      <c r="K37" s="41"/>
      <c r="L37" s="41"/>
      <c r="M37" s="49"/>
    </row>
    <row r="38" spans="1:13" s="2" customFormat="1" x14ac:dyDescent="0.2">
      <c r="A38" s="26" t="s">
        <v>43</v>
      </c>
      <c r="B38" s="18">
        <f t="shared" si="4"/>
        <v>2</v>
      </c>
      <c r="C38" s="19">
        <f t="shared" si="3"/>
        <v>2.3781212841854931</v>
      </c>
      <c r="D38" s="41">
        <v>2</v>
      </c>
      <c r="E38" s="54">
        <v>1</v>
      </c>
      <c r="F38" s="54">
        <v>1</v>
      </c>
      <c r="G38" s="43"/>
      <c r="H38" s="41">
        <v>2</v>
      </c>
      <c r="I38" s="41"/>
      <c r="J38" s="41"/>
      <c r="K38" s="41"/>
      <c r="L38" s="41"/>
      <c r="M38" s="49"/>
    </row>
    <row r="39" spans="1:13" s="2" customFormat="1" x14ac:dyDescent="0.2">
      <c r="A39" s="26" t="s">
        <v>44</v>
      </c>
      <c r="B39" s="18">
        <f t="shared" si="4"/>
        <v>0</v>
      </c>
      <c r="C39" s="19">
        <f t="shared" si="3"/>
        <v>0</v>
      </c>
      <c r="D39" s="41"/>
      <c r="E39" s="54"/>
      <c r="F39" s="54"/>
      <c r="G39" s="41"/>
      <c r="H39" s="41"/>
      <c r="I39" s="41"/>
      <c r="J39" s="41"/>
      <c r="K39" s="41"/>
      <c r="L39" s="41"/>
      <c r="M39" s="50"/>
    </row>
    <row r="40" spans="1:13" s="3" customFormat="1" ht="12" x14ac:dyDescent="0.2">
      <c r="A40" s="27" t="s">
        <v>52</v>
      </c>
      <c r="B40" s="28">
        <f>SUM(E40:G40)</f>
        <v>841</v>
      </c>
      <c r="C40" s="29"/>
      <c r="D40" s="28">
        <v>426</v>
      </c>
      <c r="E40" s="28">
        <v>334</v>
      </c>
      <c r="F40" s="28">
        <v>248</v>
      </c>
      <c r="G40" s="28">
        <v>259</v>
      </c>
      <c r="H40" s="28">
        <v>811</v>
      </c>
      <c r="I40" s="28">
        <v>15</v>
      </c>
      <c r="J40" s="28">
        <v>7</v>
      </c>
      <c r="K40" s="28">
        <v>8</v>
      </c>
      <c r="L40" s="28"/>
      <c r="M40" s="30">
        <v>26</v>
      </c>
    </row>
    <row r="41" spans="1:13" ht="12.75" customHeight="1" x14ac:dyDescent="0.2">
      <c r="A41" s="85" t="s">
        <v>53</v>
      </c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7"/>
    </row>
    <row r="42" spans="1:13" ht="12.75" customHeight="1" x14ac:dyDescent="0.2">
      <c r="A42" s="88"/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90"/>
    </row>
    <row r="43" spans="1:13" ht="12.75" customHeight="1" x14ac:dyDescent="0.2">
      <c r="A43" s="91"/>
      <c r="B43" s="92"/>
      <c r="C43" s="92"/>
      <c r="D43" s="92"/>
      <c r="E43" s="92"/>
      <c r="F43" s="92"/>
      <c r="G43" s="92"/>
      <c r="H43" s="92"/>
      <c r="I43" s="92"/>
      <c r="J43" s="92"/>
      <c r="K43" s="92"/>
      <c r="L43" s="92"/>
      <c r="M43" s="93"/>
    </row>
  </sheetData>
  <mergeCells count="3">
    <mergeCell ref="A41:M43"/>
    <mergeCell ref="A1:M2"/>
    <mergeCell ref="A3:M4"/>
  </mergeCells>
  <phoneticPr fontId="5" type="noConversion"/>
  <conditionalFormatting sqref="D11:G14 I11:M14 I23:M39 D24:G39 D23 G23">
    <cfRule type="cellIs" dxfId="77" priority="6" stopIfTrue="1" operator="equal">
      <formula>0</formula>
    </cfRule>
  </conditionalFormatting>
  <conditionalFormatting sqref="H23:H39">
    <cfRule type="cellIs" dxfId="76" priority="5" stopIfTrue="1" operator="equal">
      <formula>0</formula>
    </cfRule>
  </conditionalFormatting>
  <conditionalFormatting sqref="D17:D20 F17:F20 H17:H20 J17:J20 L17:L20">
    <cfRule type="cellIs" dxfId="75" priority="4" stopIfTrue="1" operator="equal">
      <formula>0</formula>
    </cfRule>
  </conditionalFormatting>
  <conditionalFormatting sqref="E17:E20 G17:G20 I17:I20 K17:K20">
    <cfRule type="cellIs" dxfId="74" priority="3" stopIfTrue="1" operator="equal">
      <formula>0</formula>
    </cfRule>
  </conditionalFormatting>
  <conditionalFormatting sqref="E23:F23">
    <cfRule type="cellIs" dxfId="73" priority="2" stopIfTrue="1" operator="equal">
      <formula>0</formula>
    </cfRule>
  </conditionalFormatting>
  <conditionalFormatting sqref="M17:M20">
    <cfRule type="cellIs" dxfId="72" priority="1" stopIfTrue="1" operator="equal">
      <formula>0</formula>
    </cfRule>
  </conditionalFormatting>
  <printOptions gridLines="1"/>
  <pageMargins left="0.75" right="0.75" top="1" bottom="1" header="0.5" footer="0.5"/>
  <pageSetup scale="88" orientation="landscape" r:id="rId1"/>
  <headerFooter alignWithMargins="0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2">
    <pageSetUpPr fitToPage="1"/>
  </sheetPr>
  <dimension ref="A1:M43"/>
  <sheetViews>
    <sheetView workbookViewId="0">
      <selection activeCell="N1" sqref="N1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7" width="5.42578125" customWidth="1"/>
    <col min="8" max="8" width="6.42578125" bestFit="1" customWidth="1"/>
    <col min="9" max="9" width="5.42578125" customWidth="1"/>
    <col min="10" max="10" width="8.5703125" bestFit="1" customWidth="1"/>
    <col min="11" max="11" width="6" bestFit="1" customWidth="1"/>
    <col min="12" max="12" width="8.42578125" bestFit="1" customWidth="1"/>
    <col min="13" max="13" width="7.5703125" bestFit="1" customWidth="1"/>
  </cols>
  <sheetData>
    <row r="1" spans="1:13" ht="14.25" customHeight="1" x14ac:dyDescent="0.2">
      <c r="A1" s="94" t="s">
        <v>126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</row>
    <row r="2" spans="1:13" s="1" customFormat="1" ht="12.75" customHeight="1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</row>
    <row r="3" spans="1:13" s="4" customFormat="1" ht="15.75" customHeight="1" x14ac:dyDescent="0.2">
      <c r="A3" s="96" t="s">
        <v>47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8"/>
    </row>
    <row r="4" spans="1:13" s="4" customFormat="1" ht="15.75" customHeight="1" x14ac:dyDescent="0.2">
      <c r="A4" s="99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1"/>
    </row>
    <row r="5" spans="1:13" s="4" customFormat="1" ht="11.25" customHeight="1" x14ac:dyDescent="0.2">
      <c r="A5" s="8"/>
      <c r="B5" s="9"/>
      <c r="C5" s="9" t="s">
        <v>0</v>
      </c>
      <c r="D5" s="9"/>
      <c r="E5" s="9"/>
      <c r="F5" s="9"/>
      <c r="G5" s="9"/>
      <c r="H5" s="9"/>
      <c r="I5" s="9"/>
      <c r="J5" s="9" t="s">
        <v>1</v>
      </c>
      <c r="K5" s="9"/>
      <c r="L5" s="9"/>
      <c r="M5" s="10"/>
    </row>
    <row r="6" spans="1:13" s="4" customFormat="1" ht="11.25" customHeight="1" x14ac:dyDescent="0.2">
      <c r="A6" s="8"/>
      <c r="B6" s="9" t="s">
        <v>2</v>
      </c>
      <c r="C6" s="11" t="s">
        <v>49</v>
      </c>
      <c r="D6" s="9"/>
      <c r="E6" s="9" t="s">
        <v>3</v>
      </c>
      <c r="F6" s="9" t="s">
        <v>3</v>
      </c>
      <c r="G6" s="9" t="s">
        <v>3</v>
      </c>
      <c r="H6" s="9"/>
      <c r="I6" s="9"/>
      <c r="J6" s="9" t="s">
        <v>4</v>
      </c>
      <c r="K6" s="9" t="s">
        <v>5</v>
      </c>
      <c r="L6" s="9"/>
      <c r="M6" s="10"/>
    </row>
    <row r="7" spans="1:13" s="5" customFormat="1" ht="12" x14ac:dyDescent="0.2">
      <c r="A7" s="12"/>
      <c r="B7" s="13" t="s">
        <v>48</v>
      </c>
      <c r="C7" s="13" t="s">
        <v>6</v>
      </c>
      <c r="D7" s="14" t="s">
        <v>45</v>
      </c>
      <c r="E7" s="15" t="s">
        <v>51</v>
      </c>
      <c r="F7" s="14" t="s">
        <v>7</v>
      </c>
      <c r="G7" s="14" t="s">
        <v>8</v>
      </c>
      <c r="H7" s="14" t="s">
        <v>9</v>
      </c>
      <c r="I7" s="14" t="s">
        <v>10</v>
      </c>
      <c r="J7" s="14" t="s">
        <v>11</v>
      </c>
      <c r="K7" s="14" t="s">
        <v>12</v>
      </c>
      <c r="L7" s="14" t="s">
        <v>13</v>
      </c>
      <c r="M7" s="16" t="s">
        <v>14</v>
      </c>
    </row>
    <row r="8" spans="1:13" s="5" customFormat="1" ht="12" x14ac:dyDescent="0.2">
      <c r="A8" s="17" t="s">
        <v>46</v>
      </c>
      <c r="B8" s="77">
        <f>(SUM(B23:B39))+B15+B21</f>
        <v>22</v>
      </c>
      <c r="C8" s="78">
        <f>(B8/$B$40)*1000</f>
        <v>14.637391882900864</v>
      </c>
      <c r="D8" s="77">
        <f t="shared" ref="D8:M8" si="0">(SUM(D23:D39))+D15+D21</f>
        <v>9</v>
      </c>
      <c r="E8" s="77">
        <f t="shared" si="0"/>
        <v>11</v>
      </c>
      <c r="F8" s="77">
        <f t="shared" si="0"/>
        <v>8</v>
      </c>
      <c r="G8" s="77">
        <f t="shared" si="0"/>
        <v>3</v>
      </c>
      <c r="H8" s="77">
        <f t="shared" si="0"/>
        <v>20</v>
      </c>
      <c r="I8" s="77">
        <f t="shared" si="0"/>
        <v>0</v>
      </c>
      <c r="J8" s="77">
        <f t="shared" si="0"/>
        <v>0</v>
      </c>
      <c r="K8" s="77">
        <f t="shared" si="0"/>
        <v>0</v>
      </c>
      <c r="L8" s="77">
        <f t="shared" si="0"/>
        <v>2</v>
      </c>
      <c r="M8" s="79">
        <f t="shared" si="0"/>
        <v>0</v>
      </c>
    </row>
    <row r="9" spans="1:13" s="5" customFormat="1" ht="12" x14ac:dyDescent="0.2">
      <c r="A9" s="17"/>
      <c r="B9" s="18"/>
      <c r="C9" s="19"/>
      <c r="D9" s="18"/>
      <c r="E9" s="18"/>
      <c r="F9" s="18"/>
      <c r="G9" s="18"/>
      <c r="H9" s="18"/>
      <c r="I9" s="18"/>
      <c r="J9" s="18"/>
      <c r="K9" s="18"/>
      <c r="L9" s="18"/>
      <c r="M9" s="38"/>
    </row>
    <row r="10" spans="1:13" s="2" customFormat="1" ht="12" x14ac:dyDescent="0.2">
      <c r="A10" s="20" t="s">
        <v>15</v>
      </c>
      <c r="B10" s="21"/>
      <c r="C10" s="22"/>
      <c r="D10" s="37"/>
      <c r="E10" s="18"/>
      <c r="F10" s="18"/>
      <c r="G10" s="18"/>
      <c r="H10" s="37"/>
      <c r="I10" s="37"/>
      <c r="J10" s="37"/>
      <c r="K10" s="37"/>
      <c r="L10" s="37"/>
      <c r="M10" s="39"/>
    </row>
    <row r="11" spans="1:13" s="2" customFormat="1" x14ac:dyDescent="0.2">
      <c r="A11" s="23" t="s">
        <v>16</v>
      </c>
      <c r="B11" s="18">
        <f>SUM(E11:G11)</f>
        <v>0</v>
      </c>
      <c r="C11" s="19">
        <f>(B11/$B$40)*1000</f>
        <v>0</v>
      </c>
      <c r="D11" s="40"/>
      <c r="E11" s="40"/>
      <c r="F11" s="40"/>
      <c r="G11" s="40"/>
      <c r="H11" s="40"/>
      <c r="I11" s="53"/>
      <c r="J11" s="53"/>
      <c r="K11" s="53"/>
      <c r="L11" s="53"/>
      <c r="M11" s="51"/>
    </row>
    <row r="12" spans="1:13" s="2" customFormat="1" x14ac:dyDescent="0.2">
      <c r="A12" s="23" t="s">
        <v>17</v>
      </c>
      <c r="B12" s="18">
        <f>SUM(E12:G12)</f>
        <v>0</v>
      </c>
      <c r="C12" s="19">
        <f>(B12/$B$40)*1000</f>
        <v>0</v>
      </c>
      <c r="D12" s="41"/>
      <c r="E12" s="41"/>
      <c r="F12" s="41"/>
      <c r="G12" s="41"/>
      <c r="H12" s="41"/>
      <c r="I12" s="54"/>
      <c r="J12" s="54"/>
      <c r="K12" s="54"/>
      <c r="L12" s="54"/>
      <c r="M12" s="52"/>
    </row>
    <row r="13" spans="1:13" s="2" customFormat="1" x14ac:dyDescent="0.2">
      <c r="A13" s="23" t="s">
        <v>19</v>
      </c>
      <c r="B13" s="18">
        <f>SUM(E13:G13)</f>
        <v>1</v>
      </c>
      <c r="C13" s="19">
        <f>(B13/$B$40)*1000</f>
        <v>0.66533599467731208</v>
      </c>
      <c r="D13" s="41">
        <v>1</v>
      </c>
      <c r="E13" s="41">
        <v>1</v>
      </c>
      <c r="F13" s="41"/>
      <c r="G13" s="41"/>
      <c r="H13" s="41">
        <v>1</v>
      </c>
      <c r="I13" s="54"/>
      <c r="J13" s="54"/>
      <c r="K13" s="54"/>
      <c r="L13" s="54"/>
      <c r="M13" s="52"/>
    </row>
    <row r="14" spans="1:13" s="2" customFormat="1" x14ac:dyDescent="0.2">
      <c r="A14" s="23" t="s">
        <v>20</v>
      </c>
      <c r="B14" s="18">
        <f>SUM(E14:G14)</f>
        <v>0</v>
      </c>
      <c r="C14" s="19">
        <f>(B14/$B$40)*1000</f>
        <v>0</v>
      </c>
      <c r="D14" s="41"/>
      <c r="E14" s="41"/>
      <c r="F14" s="41"/>
      <c r="G14" s="41"/>
      <c r="H14" s="41"/>
      <c r="I14" s="54"/>
      <c r="J14" s="54"/>
      <c r="K14" s="54"/>
      <c r="L14" s="54"/>
      <c r="M14" s="52"/>
    </row>
    <row r="15" spans="1:13" s="6" customFormat="1" ht="12" x14ac:dyDescent="0.2">
      <c r="A15" s="80" t="s">
        <v>21</v>
      </c>
      <c r="B15" s="83">
        <f>SUM(B11:B14)</f>
        <v>1</v>
      </c>
      <c r="C15" s="78">
        <f>(B15/B40)*1000</f>
        <v>0.66533599467731208</v>
      </c>
      <c r="D15" s="83">
        <f t="shared" ref="D15:M15" si="1">SUM(D11:D14)</f>
        <v>1</v>
      </c>
      <c r="E15" s="83">
        <f t="shared" si="1"/>
        <v>1</v>
      </c>
      <c r="F15" s="83">
        <f t="shared" si="1"/>
        <v>0</v>
      </c>
      <c r="G15" s="83">
        <f t="shared" si="1"/>
        <v>0</v>
      </c>
      <c r="H15" s="83">
        <f t="shared" si="1"/>
        <v>1</v>
      </c>
      <c r="I15" s="83">
        <f t="shared" si="1"/>
        <v>0</v>
      </c>
      <c r="J15" s="83">
        <f t="shared" si="1"/>
        <v>0</v>
      </c>
      <c r="K15" s="83">
        <f t="shared" si="1"/>
        <v>0</v>
      </c>
      <c r="L15" s="83">
        <f t="shared" si="1"/>
        <v>0</v>
      </c>
      <c r="M15" s="84">
        <f t="shared" si="1"/>
        <v>0</v>
      </c>
    </row>
    <row r="16" spans="1:13" s="6" customFormat="1" ht="12" x14ac:dyDescent="0.2">
      <c r="A16" s="24" t="s">
        <v>22</v>
      </c>
      <c r="B16" s="36"/>
      <c r="C16" s="25"/>
      <c r="D16" s="36"/>
      <c r="E16" s="36"/>
      <c r="F16" s="36"/>
      <c r="G16" s="36"/>
      <c r="H16" s="36"/>
      <c r="I16" s="36"/>
      <c r="J16" s="36"/>
      <c r="K16" s="36"/>
      <c r="L16" s="36"/>
      <c r="M16" s="42"/>
    </row>
    <row r="17" spans="1:13" s="2" customFormat="1" x14ac:dyDescent="0.2">
      <c r="A17" s="23" t="s">
        <v>23</v>
      </c>
      <c r="B17" s="18">
        <f>SUM(E17:G17)</f>
        <v>1</v>
      </c>
      <c r="C17" s="19">
        <f>(B17/$B$40)*1000</f>
        <v>0.66533599467731208</v>
      </c>
      <c r="D17" s="41">
        <v>1</v>
      </c>
      <c r="E17" s="41">
        <v>1</v>
      </c>
      <c r="F17" s="41"/>
      <c r="G17" s="41"/>
      <c r="H17" s="41">
        <v>1</v>
      </c>
      <c r="I17" s="41"/>
      <c r="J17" s="41"/>
      <c r="K17" s="41"/>
      <c r="L17" s="41"/>
      <c r="M17" s="49"/>
    </row>
    <row r="18" spans="1:13" s="2" customFormat="1" x14ac:dyDescent="0.2">
      <c r="A18" s="23" t="s">
        <v>24</v>
      </c>
      <c r="B18" s="18">
        <f>SUM(E18:G18)</f>
        <v>2</v>
      </c>
      <c r="C18" s="19">
        <f>(B18/$B$40)*1000</f>
        <v>1.3306719893546242</v>
      </c>
      <c r="D18" s="41"/>
      <c r="E18" s="41"/>
      <c r="F18" s="41">
        <v>1</v>
      </c>
      <c r="G18" s="41">
        <v>1</v>
      </c>
      <c r="H18" s="41">
        <v>2</v>
      </c>
      <c r="I18" s="41"/>
      <c r="J18" s="41"/>
      <c r="K18" s="41"/>
      <c r="L18" s="41"/>
      <c r="M18" s="49"/>
    </row>
    <row r="19" spans="1:13" s="2" customFormat="1" x14ac:dyDescent="0.2">
      <c r="A19" s="23" t="s">
        <v>25</v>
      </c>
      <c r="B19" s="18">
        <f>SUM(E19:G19)</f>
        <v>1</v>
      </c>
      <c r="C19" s="19">
        <f>(B19/$B$40)*1000</f>
        <v>0.66533599467731208</v>
      </c>
      <c r="D19" s="41"/>
      <c r="E19" s="41">
        <v>1</v>
      </c>
      <c r="F19" s="41"/>
      <c r="G19" s="41"/>
      <c r="H19" s="41">
        <v>1</v>
      </c>
      <c r="I19" s="41"/>
      <c r="J19" s="41"/>
      <c r="K19" s="41"/>
      <c r="L19" s="41"/>
      <c r="M19" s="49"/>
    </row>
    <row r="20" spans="1:13" s="2" customFormat="1" x14ac:dyDescent="0.2">
      <c r="A20" s="23" t="s">
        <v>26</v>
      </c>
      <c r="B20" s="18">
        <f>SUM(E20:G20)</f>
        <v>1</v>
      </c>
      <c r="C20" s="19">
        <f>(B20/$B$40)*1000</f>
        <v>0.66533599467731208</v>
      </c>
      <c r="D20" s="41">
        <v>1</v>
      </c>
      <c r="E20" s="41"/>
      <c r="F20" s="41">
        <v>1</v>
      </c>
      <c r="G20" s="41"/>
      <c r="H20" s="41">
        <v>1</v>
      </c>
      <c r="I20" s="41"/>
      <c r="J20" s="41"/>
      <c r="K20" s="41"/>
      <c r="L20" s="41"/>
      <c r="M20" s="49"/>
    </row>
    <row r="21" spans="1:13" s="2" customFormat="1" ht="12" x14ac:dyDescent="0.2">
      <c r="A21" s="80" t="s">
        <v>27</v>
      </c>
      <c r="B21" s="77">
        <f>SUM(B17:B20)</f>
        <v>5</v>
      </c>
      <c r="C21" s="78">
        <f>(B21/$B$40)*1000</f>
        <v>3.3266799733865602</v>
      </c>
      <c r="D21" s="83">
        <f>SUM(D17:D20)</f>
        <v>2</v>
      </c>
      <c r="E21" s="83">
        <f t="shared" ref="E21:M21" si="2">SUM(E17:E20)</f>
        <v>2</v>
      </c>
      <c r="F21" s="83">
        <f t="shared" si="2"/>
        <v>2</v>
      </c>
      <c r="G21" s="83">
        <f t="shared" si="2"/>
        <v>1</v>
      </c>
      <c r="H21" s="83">
        <f t="shared" si="2"/>
        <v>5</v>
      </c>
      <c r="I21" s="83">
        <f t="shared" si="2"/>
        <v>0</v>
      </c>
      <c r="J21" s="83">
        <f t="shared" si="2"/>
        <v>0</v>
      </c>
      <c r="K21" s="83">
        <f t="shared" si="2"/>
        <v>0</v>
      </c>
      <c r="L21" s="83">
        <f t="shared" si="2"/>
        <v>0</v>
      </c>
      <c r="M21" s="84">
        <f t="shared" si="2"/>
        <v>0</v>
      </c>
    </row>
    <row r="22" spans="1:13" s="2" customFormat="1" ht="12" x14ac:dyDescent="0.2">
      <c r="A22" s="20" t="s">
        <v>28</v>
      </c>
      <c r="B22" s="37"/>
      <c r="C22" s="22"/>
      <c r="D22" s="18"/>
      <c r="E22" s="18"/>
      <c r="F22" s="18"/>
      <c r="G22" s="18"/>
      <c r="H22" s="18"/>
      <c r="I22" s="37"/>
      <c r="J22" s="37"/>
      <c r="K22" s="37"/>
      <c r="L22" s="37"/>
      <c r="M22" s="39"/>
    </row>
    <row r="23" spans="1:13" s="2" customFormat="1" x14ac:dyDescent="0.2">
      <c r="A23" s="26" t="s">
        <v>29</v>
      </c>
      <c r="B23" s="18">
        <f>SUM(E23:G23)</f>
        <v>3</v>
      </c>
      <c r="C23" s="19">
        <f t="shared" ref="C23:C39" si="3">(B23/$B$40)*1000</f>
        <v>1.996007984031936</v>
      </c>
      <c r="D23" s="40"/>
      <c r="E23" s="40">
        <v>3</v>
      </c>
      <c r="F23" s="40"/>
      <c r="G23" s="40"/>
      <c r="H23" s="40">
        <v>2</v>
      </c>
      <c r="I23" s="40"/>
      <c r="J23" s="40"/>
      <c r="K23" s="40"/>
      <c r="L23" s="40">
        <v>1</v>
      </c>
      <c r="M23" s="48"/>
    </row>
    <row r="24" spans="1:13" s="2" customFormat="1" x14ac:dyDescent="0.2">
      <c r="A24" s="26" t="s">
        <v>30</v>
      </c>
      <c r="B24" s="18">
        <f t="shared" ref="B24:B39" si="4">SUM(E24:G24)</f>
        <v>0</v>
      </c>
      <c r="C24" s="19">
        <f t="shared" si="3"/>
        <v>0</v>
      </c>
      <c r="D24" s="41"/>
      <c r="E24" s="54"/>
      <c r="F24" s="54"/>
      <c r="G24" s="41"/>
      <c r="H24" s="41"/>
      <c r="I24" s="41"/>
      <c r="J24" s="41"/>
      <c r="K24" s="41"/>
      <c r="L24" s="41"/>
      <c r="M24" s="49"/>
    </row>
    <row r="25" spans="1:13" s="2" customFormat="1" x14ac:dyDescent="0.2">
      <c r="A25" s="26" t="s">
        <v>31</v>
      </c>
      <c r="B25" s="18">
        <f t="shared" si="4"/>
        <v>0</v>
      </c>
      <c r="C25" s="19">
        <f t="shared" si="3"/>
        <v>0</v>
      </c>
      <c r="D25" s="41"/>
      <c r="E25" s="54"/>
      <c r="F25" s="54"/>
      <c r="G25" s="41"/>
      <c r="H25" s="41"/>
      <c r="I25" s="41"/>
      <c r="J25" s="41"/>
      <c r="K25" s="41"/>
      <c r="L25" s="41"/>
      <c r="M25" s="49"/>
    </row>
    <row r="26" spans="1:13" s="2" customFormat="1" x14ac:dyDescent="0.2">
      <c r="A26" s="26" t="s">
        <v>32</v>
      </c>
      <c r="B26" s="18">
        <f t="shared" si="4"/>
        <v>0</v>
      </c>
      <c r="C26" s="19">
        <f t="shared" si="3"/>
        <v>0</v>
      </c>
      <c r="D26" s="41"/>
      <c r="E26" s="54"/>
      <c r="F26" s="54"/>
      <c r="G26" s="41"/>
      <c r="H26" s="41"/>
      <c r="I26" s="41"/>
      <c r="J26" s="41"/>
      <c r="K26" s="41"/>
      <c r="L26" s="41"/>
      <c r="M26" s="49"/>
    </row>
    <row r="27" spans="1:13" s="2" customFormat="1" x14ac:dyDescent="0.2">
      <c r="A27" s="26" t="s">
        <v>33</v>
      </c>
      <c r="B27" s="18">
        <f t="shared" si="4"/>
        <v>0</v>
      </c>
      <c r="C27" s="19">
        <f t="shared" si="3"/>
        <v>0</v>
      </c>
      <c r="D27" s="41"/>
      <c r="E27" s="54"/>
      <c r="F27" s="54"/>
      <c r="G27" s="41"/>
      <c r="H27" s="41"/>
      <c r="I27" s="41"/>
      <c r="J27" s="41"/>
      <c r="K27" s="41"/>
      <c r="L27" s="41"/>
      <c r="M27" s="49"/>
    </row>
    <row r="28" spans="1:13" s="2" customFormat="1" x14ac:dyDescent="0.2">
      <c r="A28" s="26" t="s">
        <v>34</v>
      </c>
      <c r="B28" s="18">
        <f t="shared" si="4"/>
        <v>0</v>
      </c>
      <c r="C28" s="19">
        <f t="shared" si="3"/>
        <v>0</v>
      </c>
      <c r="D28" s="41"/>
      <c r="E28" s="54"/>
      <c r="F28" s="54"/>
      <c r="G28" s="41"/>
      <c r="H28" s="41"/>
      <c r="I28" s="41"/>
      <c r="J28" s="41"/>
      <c r="K28" s="41"/>
      <c r="L28" s="41"/>
      <c r="M28" s="49"/>
    </row>
    <row r="29" spans="1:13" s="2" customFormat="1" x14ac:dyDescent="0.2">
      <c r="A29" s="26" t="s">
        <v>35</v>
      </c>
      <c r="B29" s="18">
        <f t="shared" si="4"/>
        <v>0</v>
      </c>
      <c r="C29" s="19">
        <f t="shared" si="3"/>
        <v>0</v>
      </c>
      <c r="D29" s="41"/>
      <c r="E29" s="54"/>
      <c r="F29" s="54"/>
      <c r="G29" s="41"/>
      <c r="H29" s="41"/>
      <c r="I29" s="41"/>
      <c r="J29" s="41"/>
      <c r="K29" s="41"/>
      <c r="L29" s="41"/>
      <c r="M29" s="49"/>
    </row>
    <row r="30" spans="1:13" s="2" customFormat="1" x14ac:dyDescent="0.2">
      <c r="A30" s="26" t="s">
        <v>36</v>
      </c>
      <c r="B30" s="18">
        <f t="shared" si="4"/>
        <v>0</v>
      </c>
      <c r="C30" s="19">
        <f t="shared" si="3"/>
        <v>0</v>
      </c>
      <c r="D30" s="41"/>
      <c r="E30" s="54"/>
      <c r="F30" s="54"/>
      <c r="G30" s="41"/>
      <c r="H30" s="41"/>
      <c r="I30" s="41"/>
      <c r="J30" s="41"/>
      <c r="K30" s="41"/>
      <c r="L30" s="41"/>
      <c r="M30" s="49"/>
    </row>
    <row r="31" spans="1:13" s="2" customFormat="1" x14ac:dyDescent="0.2">
      <c r="A31" s="26" t="s">
        <v>37</v>
      </c>
      <c r="B31" s="18">
        <f t="shared" si="4"/>
        <v>2</v>
      </c>
      <c r="C31" s="19">
        <f t="shared" si="3"/>
        <v>1.3306719893546242</v>
      </c>
      <c r="D31" s="41">
        <v>2</v>
      </c>
      <c r="E31" s="54"/>
      <c r="F31" s="54">
        <v>2</v>
      </c>
      <c r="G31" s="41"/>
      <c r="H31" s="41">
        <v>2</v>
      </c>
      <c r="I31" s="41"/>
      <c r="J31" s="41"/>
      <c r="K31" s="41"/>
      <c r="L31" s="41"/>
      <c r="M31" s="49"/>
    </row>
    <row r="32" spans="1:13" s="2" customFormat="1" x14ac:dyDescent="0.2">
      <c r="A32" s="26" t="s">
        <v>38</v>
      </c>
      <c r="B32" s="18">
        <f t="shared" si="4"/>
        <v>2</v>
      </c>
      <c r="C32" s="19">
        <f t="shared" si="3"/>
        <v>1.3306719893546242</v>
      </c>
      <c r="D32" s="41"/>
      <c r="E32" s="54"/>
      <c r="F32" s="54">
        <v>2</v>
      </c>
      <c r="G32" s="41"/>
      <c r="H32" s="41">
        <v>2</v>
      </c>
      <c r="I32" s="41"/>
      <c r="J32" s="41"/>
      <c r="K32" s="41"/>
      <c r="L32" s="41"/>
      <c r="M32" s="49"/>
    </row>
    <row r="33" spans="1:13" s="2" customFormat="1" x14ac:dyDescent="0.2">
      <c r="A33" s="23" t="s">
        <v>18</v>
      </c>
      <c r="B33" s="18">
        <f t="shared" si="4"/>
        <v>0</v>
      </c>
      <c r="C33" s="19">
        <f>(B33/$B$40)*1000</f>
        <v>0</v>
      </c>
      <c r="D33" s="41"/>
      <c r="E33" s="54"/>
      <c r="F33" s="54"/>
      <c r="G33" s="41"/>
      <c r="H33" s="41"/>
      <c r="I33" s="41"/>
      <c r="J33" s="41"/>
      <c r="K33" s="41"/>
      <c r="L33" s="41"/>
      <c r="M33" s="49"/>
    </row>
    <row r="34" spans="1:13" s="2" customFormat="1" x14ac:dyDescent="0.2">
      <c r="A34" s="26" t="s">
        <v>39</v>
      </c>
      <c r="B34" s="18">
        <f t="shared" si="4"/>
        <v>6</v>
      </c>
      <c r="C34" s="19">
        <f t="shared" si="3"/>
        <v>3.992015968063872</v>
      </c>
      <c r="D34" s="41">
        <v>4</v>
      </c>
      <c r="E34" s="54">
        <v>2</v>
      </c>
      <c r="F34" s="54">
        <v>2</v>
      </c>
      <c r="G34" s="43">
        <v>2</v>
      </c>
      <c r="H34" s="41">
        <v>6</v>
      </c>
      <c r="I34" s="41"/>
      <c r="J34" s="41"/>
      <c r="K34" s="41"/>
      <c r="L34" s="41"/>
      <c r="M34" s="49"/>
    </row>
    <row r="35" spans="1:13" s="2" customFormat="1" x14ac:dyDescent="0.2">
      <c r="A35" s="26" t="s">
        <v>40</v>
      </c>
      <c r="B35" s="18">
        <f t="shared" si="4"/>
        <v>0</v>
      </c>
      <c r="C35" s="19">
        <f t="shared" si="3"/>
        <v>0</v>
      </c>
      <c r="D35" s="41"/>
      <c r="E35" s="54"/>
      <c r="F35" s="54"/>
      <c r="G35" s="43"/>
      <c r="H35" s="41"/>
      <c r="I35" s="41"/>
      <c r="J35" s="41"/>
      <c r="K35" s="41"/>
      <c r="L35" s="41"/>
      <c r="M35" s="49"/>
    </row>
    <row r="36" spans="1:13" s="2" customFormat="1" x14ac:dyDescent="0.2">
      <c r="A36" s="26" t="s">
        <v>41</v>
      </c>
      <c r="B36" s="18">
        <f t="shared" si="4"/>
        <v>0</v>
      </c>
      <c r="C36" s="19">
        <f t="shared" si="3"/>
        <v>0</v>
      </c>
      <c r="D36" s="41"/>
      <c r="E36" s="54"/>
      <c r="F36" s="54"/>
      <c r="G36" s="43"/>
      <c r="H36" s="41"/>
      <c r="I36" s="41"/>
      <c r="J36" s="41"/>
      <c r="K36" s="41"/>
      <c r="L36" s="41"/>
      <c r="M36" s="49"/>
    </row>
    <row r="37" spans="1:13" s="2" customFormat="1" x14ac:dyDescent="0.2">
      <c r="A37" s="26" t="s">
        <v>42</v>
      </c>
      <c r="B37" s="18">
        <f t="shared" si="4"/>
        <v>0</v>
      </c>
      <c r="C37" s="19">
        <f t="shared" si="3"/>
        <v>0</v>
      </c>
      <c r="D37" s="41"/>
      <c r="E37" s="54"/>
      <c r="F37" s="54"/>
      <c r="G37" s="43"/>
      <c r="H37" s="41"/>
      <c r="I37" s="41"/>
      <c r="J37" s="41"/>
      <c r="K37" s="41"/>
      <c r="L37" s="41"/>
      <c r="M37" s="49"/>
    </row>
    <row r="38" spans="1:13" s="2" customFormat="1" x14ac:dyDescent="0.2">
      <c r="A38" s="26" t="s">
        <v>43</v>
      </c>
      <c r="B38" s="18">
        <f t="shared" si="4"/>
        <v>2</v>
      </c>
      <c r="C38" s="19">
        <f t="shared" si="3"/>
        <v>1.3306719893546242</v>
      </c>
      <c r="D38" s="41"/>
      <c r="E38" s="54">
        <v>2</v>
      </c>
      <c r="F38" s="54"/>
      <c r="G38" s="43"/>
      <c r="H38" s="41">
        <v>1</v>
      </c>
      <c r="I38" s="41"/>
      <c r="J38" s="41"/>
      <c r="K38" s="41"/>
      <c r="L38" s="41">
        <v>1</v>
      </c>
      <c r="M38" s="49"/>
    </row>
    <row r="39" spans="1:13" s="2" customFormat="1" x14ac:dyDescent="0.2">
      <c r="A39" s="26" t="s">
        <v>44</v>
      </c>
      <c r="B39" s="18">
        <f t="shared" si="4"/>
        <v>1</v>
      </c>
      <c r="C39" s="19">
        <f t="shared" si="3"/>
        <v>0.66533599467731208</v>
      </c>
      <c r="D39" s="41"/>
      <c r="E39" s="54">
        <v>1</v>
      </c>
      <c r="F39" s="54"/>
      <c r="G39" s="41"/>
      <c r="H39" s="41">
        <v>1</v>
      </c>
      <c r="I39" s="41"/>
      <c r="J39" s="41"/>
      <c r="K39" s="41"/>
      <c r="L39" s="41"/>
      <c r="M39" s="50"/>
    </row>
    <row r="40" spans="1:13" s="3" customFormat="1" ht="12" x14ac:dyDescent="0.2">
      <c r="A40" s="27" t="s">
        <v>52</v>
      </c>
      <c r="B40" s="28">
        <f>SUM(E40:G40)</f>
        <v>1503</v>
      </c>
      <c r="C40" s="29"/>
      <c r="D40" s="28">
        <v>727</v>
      </c>
      <c r="E40" s="28">
        <v>659</v>
      </c>
      <c r="F40" s="28">
        <v>412</v>
      </c>
      <c r="G40" s="28">
        <v>432</v>
      </c>
      <c r="H40" s="28">
        <v>1420</v>
      </c>
      <c r="I40" s="28">
        <v>26</v>
      </c>
      <c r="J40" s="28">
        <v>21</v>
      </c>
      <c r="K40" s="28">
        <v>36</v>
      </c>
      <c r="L40" s="28"/>
      <c r="M40" s="30">
        <v>44</v>
      </c>
    </row>
    <row r="41" spans="1:13" ht="12.75" customHeight="1" x14ac:dyDescent="0.2">
      <c r="A41" s="85" t="s">
        <v>53</v>
      </c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7"/>
    </row>
    <row r="42" spans="1:13" ht="12.75" customHeight="1" x14ac:dyDescent="0.2">
      <c r="A42" s="88"/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90"/>
    </row>
    <row r="43" spans="1:13" ht="12.75" customHeight="1" x14ac:dyDescent="0.2">
      <c r="A43" s="91"/>
      <c r="B43" s="92"/>
      <c r="C43" s="92"/>
      <c r="D43" s="92"/>
      <c r="E43" s="92"/>
      <c r="F43" s="92"/>
      <c r="G43" s="92"/>
      <c r="H43" s="92"/>
      <c r="I43" s="92"/>
      <c r="J43" s="92"/>
      <c r="K43" s="92"/>
      <c r="L43" s="92"/>
      <c r="M43" s="93"/>
    </row>
  </sheetData>
  <mergeCells count="3">
    <mergeCell ref="A41:M43"/>
    <mergeCell ref="A1:M2"/>
    <mergeCell ref="A3:M4"/>
  </mergeCells>
  <phoneticPr fontId="5" type="noConversion"/>
  <conditionalFormatting sqref="D11:G14 I11:M14 I23:M39 D24:G39 D23 G23">
    <cfRule type="cellIs" dxfId="71" priority="6" stopIfTrue="1" operator="equal">
      <formula>0</formula>
    </cfRule>
  </conditionalFormatting>
  <conditionalFormatting sqref="H23:H39">
    <cfRule type="cellIs" dxfId="70" priority="5" stopIfTrue="1" operator="equal">
      <formula>0</formula>
    </cfRule>
  </conditionalFormatting>
  <conditionalFormatting sqref="D17:D20 F17:F20 H17:H20 J17:J20 L17:L20">
    <cfRule type="cellIs" dxfId="69" priority="4" stopIfTrue="1" operator="equal">
      <formula>0</formula>
    </cfRule>
  </conditionalFormatting>
  <conditionalFormatting sqref="E17:E20 G17:G20 I17:I20 K17:K20">
    <cfRule type="cellIs" dxfId="68" priority="3" stopIfTrue="1" operator="equal">
      <formula>0</formula>
    </cfRule>
  </conditionalFormatting>
  <conditionalFormatting sqref="E23:F23">
    <cfRule type="cellIs" dxfId="67" priority="2" stopIfTrue="1" operator="equal">
      <formula>0</formula>
    </cfRule>
  </conditionalFormatting>
  <conditionalFormatting sqref="M17:M20">
    <cfRule type="cellIs" dxfId="66" priority="1" stopIfTrue="1" operator="equal">
      <formula>0</formula>
    </cfRule>
  </conditionalFormatting>
  <printOptions gridLines="1"/>
  <pageMargins left="0.75" right="0.75" top="1" bottom="1" header="0.5" footer="0.5"/>
  <pageSetup scale="88" orientation="landscape" r:id="rId1"/>
  <headerFooter alignWithMargins="0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3">
    <pageSetUpPr fitToPage="1"/>
  </sheetPr>
  <dimension ref="A1:M43"/>
  <sheetViews>
    <sheetView topLeftCell="A7" workbookViewId="0">
      <selection activeCell="N1" sqref="N1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7" width="5.42578125" customWidth="1"/>
    <col min="8" max="8" width="6.42578125" bestFit="1" customWidth="1"/>
    <col min="9" max="9" width="5.42578125" customWidth="1"/>
    <col min="10" max="10" width="8.5703125" bestFit="1" customWidth="1"/>
    <col min="11" max="11" width="6" bestFit="1" customWidth="1"/>
    <col min="12" max="12" width="8.42578125" bestFit="1" customWidth="1"/>
    <col min="13" max="13" width="7.5703125" bestFit="1" customWidth="1"/>
  </cols>
  <sheetData>
    <row r="1" spans="1:13" ht="14.25" customHeight="1" x14ac:dyDescent="0.2">
      <c r="A1" s="94" t="s">
        <v>127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</row>
    <row r="2" spans="1:13" s="1" customFormat="1" ht="12.75" customHeight="1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</row>
    <row r="3" spans="1:13" s="4" customFormat="1" ht="15.75" customHeight="1" x14ac:dyDescent="0.2">
      <c r="A3" s="96" t="s">
        <v>47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8"/>
    </row>
    <row r="4" spans="1:13" s="4" customFormat="1" ht="15.75" customHeight="1" x14ac:dyDescent="0.2">
      <c r="A4" s="99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1"/>
    </row>
    <row r="5" spans="1:13" s="4" customFormat="1" ht="11.25" customHeight="1" x14ac:dyDescent="0.2">
      <c r="A5" s="8"/>
      <c r="B5" s="9"/>
      <c r="C5" s="9" t="s">
        <v>0</v>
      </c>
      <c r="D5" s="9"/>
      <c r="E5" s="9"/>
      <c r="F5" s="9"/>
      <c r="G5" s="9"/>
      <c r="H5" s="9"/>
      <c r="I5" s="9"/>
      <c r="J5" s="9" t="s">
        <v>1</v>
      </c>
      <c r="K5" s="9"/>
      <c r="L5" s="9"/>
      <c r="M5" s="10"/>
    </row>
    <row r="6" spans="1:13" s="4" customFormat="1" ht="11.25" customHeight="1" x14ac:dyDescent="0.2">
      <c r="A6" s="8"/>
      <c r="B6" s="9" t="s">
        <v>2</v>
      </c>
      <c r="C6" s="11" t="s">
        <v>49</v>
      </c>
      <c r="D6" s="9"/>
      <c r="E6" s="9" t="s">
        <v>3</v>
      </c>
      <c r="F6" s="9" t="s">
        <v>3</v>
      </c>
      <c r="G6" s="9" t="s">
        <v>3</v>
      </c>
      <c r="H6" s="9"/>
      <c r="I6" s="9"/>
      <c r="J6" s="9" t="s">
        <v>4</v>
      </c>
      <c r="K6" s="9" t="s">
        <v>5</v>
      </c>
      <c r="L6" s="9"/>
      <c r="M6" s="10"/>
    </row>
    <row r="7" spans="1:13" s="5" customFormat="1" ht="12" x14ac:dyDescent="0.2">
      <c r="A7" s="12"/>
      <c r="B7" s="13" t="s">
        <v>48</v>
      </c>
      <c r="C7" s="13" t="s">
        <v>6</v>
      </c>
      <c r="D7" s="14" t="s">
        <v>45</v>
      </c>
      <c r="E7" s="15" t="s">
        <v>51</v>
      </c>
      <c r="F7" s="14" t="s">
        <v>7</v>
      </c>
      <c r="G7" s="14" t="s">
        <v>8</v>
      </c>
      <c r="H7" s="14" t="s">
        <v>9</v>
      </c>
      <c r="I7" s="14" t="s">
        <v>10</v>
      </c>
      <c r="J7" s="14" t="s">
        <v>11</v>
      </c>
      <c r="K7" s="14" t="s">
        <v>12</v>
      </c>
      <c r="L7" s="14" t="s">
        <v>13</v>
      </c>
      <c r="M7" s="16" t="s">
        <v>14</v>
      </c>
    </row>
    <row r="8" spans="1:13" s="5" customFormat="1" ht="12" x14ac:dyDescent="0.2">
      <c r="A8" s="17" t="s">
        <v>46</v>
      </c>
      <c r="B8" s="77">
        <f>(SUM(B23:B39))+B15+B21</f>
        <v>192</v>
      </c>
      <c r="C8" s="78">
        <f>(B8/$B$40)*1000</f>
        <v>11.701608971233545</v>
      </c>
      <c r="D8" s="77">
        <f t="shared" ref="D8:M8" si="0">(SUM(D23:D39))+D15+D21</f>
        <v>66</v>
      </c>
      <c r="E8" s="77">
        <f t="shared" si="0"/>
        <v>17</v>
      </c>
      <c r="F8" s="77">
        <f t="shared" si="0"/>
        <v>51</v>
      </c>
      <c r="G8" s="77">
        <f t="shared" si="0"/>
        <v>124</v>
      </c>
      <c r="H8" s="77">
        <f t="shared" si="0"/>
        <v>67</v>
      </c>
      <c r="I8" s="77">
        <f t="shared" si="0"/>
        <v>119</v>
      </c>
      <c r="J8" s="77">
        <f t="shared" si="0"/>
        <v>0</v>
      </c>
      <c r="K8" s="77">
        <f t="shared" si="0"/>
        <v>0</v>
      </c>
      <c r="L8" s="77">
        <f t="shared" si="0"/>
        <v>6</v>
      </c>
      <c r="M8" s="79">
        <f t="shared" si="0"/>
        <v>10</v>
      </c>
    </row>
    <row r="9" spans="1:13" s="5" customFormat="1" ht="12" x14ac:dyDescent="0.2">
      <c r="A9" s="17"/>
      <c r="B9" s="18"/>
      <c r="C9" s="19"/>
      <c r="D9" s="18"/>
      <c r="E9" s="18"/>
      <c r="F9" s="18"/>
      <c r="G9" s="18"/>
      <c r="H9" s="18"/>
      <c r="I9" s="18"/>
      <c r="J9" s="18"/>
      <c r="K9" s="18"/>
      <c r="L9" s="18"/>
      <c r="M9" s="38"/>
    </row>
    <row r="10" spans="1:13" s="2" customFormat="1" ht="12" x14ac:dyDescent="0.2">
      <c r="A10" s="20" t="s">
        <v>15</v>
      </c>
      <c r="B10" s="21"/>
      <c r="C10" s="22"/>
      <c r="D10" s="37"/>
      <c r="E10" s="18"/>
      <c r="F10" s="18"/>
      <c r="G10" s="18"/>
      <c r="H10" s="37"/>
      <c r="I10" s="37"/>
      <c r="J10" s="37"/>
      <c r="K10" s="37"/>
      <c r="L10" s="37"/>
      <c r="M10" s="39"/>
    </row>
    <row r="11" spans="1:13" s="2" customFormat="1" x14ac:dyDescent="0.2">
      <c r="A11" s="23" t="s">
        <v>16</v>
      </c>
      <c r="B11" s="18">
        <f>SUM(E11:G11)</f>
        <v>17</v>
      </c>
      <c r="C11" s="19">
        <f>(B11/$B$40)*1000</f>
        <v>1.0360799609946367</v>
      </c>
      <c r="D11" s="40">
        <v>6</v>
      </c>
      <c r="E11" s="40">
        <v>8</v>
      </c>
      <c r="F11" s="40">
        <v>5</v>
      </c>
      <c r="G11" s="40">
        <v>4</v>
      </c>
      <c r="H11" s="40">
        <v>3</v>
      </c>
      <c r="I11" s="53">
        <v>14</v>
      </c>
      <c r="J11" s="53"/>
      <c r="K11" s="53"/>
      <c r="L11" s="53"/>
      <c r="M11" s="51">
        <v>1</v>
      </c>
    </row>
    <row r="12" spans="1:13" s="2" customFormat="1" x14ac:dyDescent="0.2">
      <c r="A12" s="23" t="s">
        <v>17</v>
      </c>
      <c r="B12" s="18">
        <f>SUM(E12:G12)</f>
        <v>0</v>
      </c>
      <c r="C12" s="19">
        <f>(B12/$B$40)*1000</f>
        <v>0</v>
      </c>
      <c r="D12" s="41"/>
      <c r="E12" s="41"/>
      <c r="F12" s="41"/>
      <c r="G12" s="41"/>
      <c r="H12" s="41"/>
      <c r="I12" s="54"/>
      <c r="J12" s="54"/>
      <c r="K12" s="54"/>
      <c r="L12" s="54"/>
      <c r="M12" s="52"/>
    </row>
    <row r="13" spans="1:13" s="2" customFormat="1" x14ac:dyDescent="0.2">
      <c r="A13" s="23" t="s">
        <v>19</v>
      </c>
      <c r="B13" s="18">
        <f>SUM(E13:G13)</f>
        <v>0</v>
      </c>
      <c r="C13" s="19">
        <f>(B13/$B$40)*1000</f>
        <v>0</v>
      </c>
      <c r="D13" s="41"/>
      <c r="E13" s="41"/>
      <c r="F13" s="41"/>
      <c r="G13" s="41"/>
      <c r="H13" s="41"/>
      <c r="I13" s="54"/>
      <c r="J13" s="54"/>
      <c r="K13" s="54"/>
      <c r="L13" s="54"/>
      <c r="M13" s="52"/>
    </row>
    <row r="14" spans="1:13" s="2" customFormat="1" x14ac:dyDescent="0.2">
      <c r="A14" s="23" t="s">
        <v>20</v>
      </c>
      <c r="B14" s="18">
        <f>SUM(E14:G14)</f>
        <v>3</v>
      </c>
      <c r="C14" s="19">
        <f>(B14/$B$40)*1000</f>
        <v>0.18283764017552415</v>
      </c>
      <c r="D14" s="41">
        <v>1</v>
      </c>
      <c r="E14" s="41"/>
      <c r="F14" s="41">
        <v>1</v>
      </c>
      <c r="G14" s="41">
        <v>2</v>
      </c>
      <c r="H14" s="41"/>
      <c r="I14" s="54">
        <v>3</v>
      </c>
      <c r="J14" s="54"/>
      <c r="K14" s="54"/>
      <c r="L14" s="54"/>
      <c r="M14" s="52"/>
    </row>
    <row r="15" spans="1:13" s="6" customFormat="1" ht="12" x14ac:dyDescent="0.2">
      <c r="A15" s="80" t="s">
        <v>21</v>
      </c>
      <c r="B15" s="83">
        <f>SUM(B11:B14)</f>
        <v>20</v>
      </c>
      <c r="C15" s="78">
        <f>(B15/B40)*1000</f>
        <v>1.2189176011701608</v>
      </c>
      <c r="D15" s="83">
        <f t="shared" ref="D15:M15" si="1">SUM(D11:D14)</f>
        <v>7</v>
      </c>
      <c r="E15" s="83">
        <f t="shared" si="1"/>
        <v>8</v>
      </c>
      <c r="F15" s="83">
        <f t="shared" si="1"/>
        <v>6</v>
      </c>
      <c r="G15" s="83">
        <f t="shared" si="1"/>
        <v>6</v>
      </c>
      <c r="H15" s="83">
        <f t="shared" si="1"/>
        <v>3</v>
      </c>
      <c r="I15" s="83">
        <f t="shared" si="1"/>
        <v>17</v>
      </c>
      <c r="J15" s="83">
        <f t="shared" si="1"/>
        <v>0</v>
      </c>
      <c r="K15" s="83">
        <f t="shared" si="1"/>
        <v>0</v>
      </c>
      <c r="L15" s="83">
        <f t="shared" si="1"/>
        <v>0</v>
      </c>
      <c r="M15" s="84">
        <f t="shared" si="1"/>
        <v>1</v>
      </c>
    </row>
    <row r="16" spans="1:13" s="6" customFormat="1" ht="12" x14ac:dyDescent="0.2">
      <c r="A16" s="24" t="s">
        <v>22</v>
      </c>
      <c r="B16" s="36"/>
      <c r="C16" s="25"/>
      <c r="D16" s="36"/>
      <c r="E16" s="36"/>
      <c r="F16" s="36"/>
      <c r="G16" s="36"/>
      <c r="H16" s="36"/>
      <c r="I16" s="36"/>
      <c r="J16" s="36"/>
      <c r="K16" s="36"/>
      <c r="L16" s="36"/>
      <c r="M16" s="42"/>
    </row>
    <row r="17" spans="1:13" s="2" customFormat="1" x14ac:dyDescent="0.2">
      <c r="A17" s="23" t="s">
        <v>23</v>
      </c>
      <c r="B17" s="18">
        <f>SUM(E17:G17)</f>
        <v>1</v>
      </c>
      <c r="C17" s="19">
        <f>(B17/$B$40)*1000</f>
        <v>6.094588005850804E-2</v>
      </c>
      <c r="D17" s="41"/>
      <c r="E17" s="41"/>
      <c r="F17" s="41"/>
      <c r="G17" s="41">
        <v>1</v>
      </c>
      <c r="H17" s="41"/>
      <c r="I17" s="41">
        <v>1</v>
      </c>
      <c r="J17" s="41"/>
      <c r="K17" s="41"/>
      <c r="L17" s="41"/>
      <c r="M17" s="49"/>
    </row>
    <row r="18" spans="1:13" s="2" customFormat="1" x14ac:dyDescent="0.2">
      <c r="A18" s="23" t="s">
        <v>24</v>
      </c>
      <c r="B18" s="18">
        <f>SUM(E18:G18)</f>
        <v>6</v>
      </c>
      <c r="C18" s="19">
        <f>(B18/$B$40)*1000</f>
        <v>0.36567528035104829</v>
      </c>
      <c r="D18" s="41"/>
      <c r="E18" s="41">
        <v>1</v>
      </c>
      <c r="F18" s="41">
        <v>1</v>
      </c>
      <c r="G18" s="41">
        <v>4</v>
      </c>
      <c r="H18" s="41">
        <v>1</v>
      </c>
      <c r="I18" s="41">
        <v>4</v>
      </c>
      <c r="J18" s="41"/>
      <c r="K18" s="41"/>
      <c r="L18" s="41">
        <v>1</v>
      </c>
      <c r="M18" s="49"/>
    </row>
    <row r="19" spans="1:13" s="2" customFormat="1" x14ac:dyDescent="0.2">
      <c r="A19" s="23" t="s">
        <v>25</v>
      </c>
      <c r="B19" s="18">
        <f>SUM(E19:G19)</f>
        <v>43</v>
      </c>
      <c r="C19" s="19">
        <f>(B19/$B$40)*1000</f>
        <v>2.6206728425158459</v>
      </c>
      <c r="D19" s="41">
        <v>21</v>
      </c>
      <c r="E19" s="41">
        <v>3</v>
      </c>
      <c r="F19" s="41">
        <v>9</v>
      </c>
      <c r="G19" s="41">
        <v>31</v>
      </c>
      <c r="H19" s="41">
        <v>28</v>
      </c>
      <c r="I19" s="41">
        <v>15</v>
      </c>
      <c r="J19" s="41"/>
      <c r="K19" s="41"/>
      <c r="L19" s="41"/>
      <c r="M19" s="49">
        <v>2</v>
      </c>
    </row>
    <row r="20" spans="1:13" s="2" customFormat="1" x14ac:dyDescent="0.2">
      <c r="A20" s="23" t="s">
        <v>26</v>
      </c>
      <c r="B20" s="18">
        <f>SUM(E20:G20)</f>
        <v>21</v>
      </c>
      <c r="C20" s="19">
        <f>(B20/$B$40)*1000</f>
        <v>1.2798634812286689</v>
      </c>
      <c r="D20" s="41">
        <v>4</v>
      </c>
      <c r="E20" s="41">
        <v>1</v>
      </c>
      <c r="F20" s="41">
        <v>5</v>
      </c>
      <c r="G20" s="41">
        <v>15</v>
      </c>
      <c r="H20" s="41">
        <v>4</v>
      </c>
      <c r="I20" s="41">
        <v>15</v>
      </c>
      <c r="J20" s="41"/>
      <c r="K20" s="41"/>
      <c r="L20" s="41">
        <v>2</v>
      </c>
      <c r="M20" s="49">
        <v>1</v>
      </c>
    </row>
    <row r="21" spans="1:13" s="2" customFormat="1" ht="12" x14ac:dyDescent="0.2">
      <c r="A21" s="80" t="s">
        <v>27</v>
      </c>
      <c r="B21" s="77">
        <f>SUM(B17:B20)</f>
        <v>71</v>
      </c>
      <c r="C21" s="78">
        <f>(B21/$B$40)*1000</f>
        <v>4.3271574841540712</v>
      </c>
      <c r="D21" s="83">
        <f>SUM(D17:D20)</f>
        <v>25</v>
      </c>
      <c r="E21" s="83">
        <f t="shared" ref="E21:M21" si="2">SUM(E17:E20)</f>
        <v>5</v>
      </c>
      <c r="F21" s="83">
        <f t="shared" si="2"/>
        <v>15</v>
      </c>
      <c r="G21" s="83">
        <f t="shared" si="2"/>
        <v>51</v>
      </c>
      <c r="H21" s="83">
        <f t="shared" si="2"/>
        <v>33</v>
      </c>
      <c r="I21" s="83">
        <f t="shared" si="2"/>
        <v>35</v>
      </c>
      <c r="J21" s="83">
        <f t="shared" si="2"/>
        <v>0</v>
      </c>
      <c r="K21" s="83">
        <f t="shared" si="2"/>
        <v>0</v>
      </c>
      <c r="L21" s="83">
        <f t="shared" si="2"/>
        <v>3</v>
      </c>
      <c r="M21" s="84">
        <f t="shared" si="2"/>
        <v>3</v>
      </c>
    </row>
    <row r="22" spans="1:13" s="2" customFormat="1" ht="12" x14ac:dyDescent="0.2">
      <c r="A22" s="20" t="s">
        <v>28</v>
      </c>
      <c r="B22" s="37"/>
      <c r="C22" s="22"/>
      <c r="D22" s="18"/>
      <c r="E22" s="18"/>
      <c r="F22" s="18"/>
      <c r="G22" s="18"/>
      <c r="H22" s="18"/>
      <c r="I22" s="37"/>
      <c r="J22" s="37"/>
      <c r="K22" s="37"/>
      <c r="L22" s="37"/>
      <c r="M22" s="39"/>
    </row>
    <row r="23" spans="1:13" s="2" customFormat="1" x14ac:dyDescent="0.2">
      <c r="A23" s="26" t="s">
        <v>29</v>
      </c>
      <c r="B23" s="18">
        <f>SUM(E23:G23)</f>
        <v>34</v>
      </c>
      <c r="C23" s="19">
        <f t="shared" ref="C23:C39" si="3">(B23/$B$40)*1000</f>
        <v>2.0721599219892735</v>
      </c>
      <c r="D23" s="40">
        <v>12</v>
      </c>
      <c r="E23" s="40">
        <v>1</v>
      </c>
      <c r="F23" s="40">
        <v>15</v>
      </c>
      <c r="G23" s="40">
        <v>18</v>
      </c>
      <c r="H23" s="40">
        <v>5</v>
      </c>
      <c r="I23" s="40">
        <v>27</v>
      </c>
      <c r="J23" s="40"/>
      <c r="K23" s="40"/>
      <c r="L23" s="40">
        <v>2</v>
      </c>
      <c r="M23" s="48"/>
    </row>
    <row r="24" spans="1:13" s="2" customFormat="1" x14ac:dyDescent="0.2">
      <c r="A24" s="26" t="s">
        <v>30</v>
      </c>
      <c r="B24" s="18">
        <f t="shared" ref="B24:B39" si="4">SUM(E24:G24)</f>
        <v>2</v>
      </c>
      <c r="C24" s="19">
        <f t="shared" si="3"/>
        <v>0.12189176011701608</v>
      </c>
      <c r="D24" s="41"/>
      <c r="E24" s="54"/>
      <c r="F24" s="54"/>
      <c r="G24" s="41">
        <v>2</v>
      </c>
      <c r="H24" s="41">
        <v>1</v>
      </c>
      <c r="I24" s="41">
        <v>1</v>
      </c>
      <c r="J24" s="41"/>
      <c r="K24" s="41"/>
      <c r="L24" s="41"/>
      <c r="M24" s="49"/>
    </row>
    <row r="25" spans="1:13" s="2" customFormat="1" x14ac:dyDescent="0.2">
      <c r="A25" s="26" t="s">
        <v>31</v>
      </c>
      <c r="B25" s="18">
        <f t="shared" si="4"/>
        <v>0</v>
      </c>
      <c r="C25" s="19">
        <f t="shared" si="3"/>
        <v>0</v>
      </c>
      <c r="D25" s="41"/>
      <c r="E25" s="54"/>
      <c r="F25" s="54"/>
      <c r="G25" s="41"/>
      <c r="H25" s="41"/>
      <c r="I25" s="41"/>
      <c r="J25" s="41"/>
      <c r="K25" s="41"/>
      <c r="L25" s="41"/>
      <c r="M25" s="49"/>
    </row>
    <row r="26" spans="1:13" s="2" customFormat="1" x14ac:dyDescent="0.2">
      <c r="A26" s="26" t="s">
        <v>32</v>
      </c>
      <c r="B26" s="18">
        <f t="shared" si="4"/>
        <v>0</v>
      </c>
      <c r="C26" s="19">
        <f t="shared" si="3"/>
        <v>0</v>
      </c>
      <c r="D26" s="41"/>
      <c r="E26" s="54"/>
      <c r="F26" s="54"/>
      <c r="G26" s="41"/>
      <c r="H26" s="41"/>
      <c r="I26" s="41"/>
      <c r="J26" s="41"/>
      <c r="K26" s="41"/>
      <c r="L26" s="41"/>
      <c r="M26" s="49"/>
    </row>
    <row r="27" spans="1:13" s="2" customFormat="1" x14ac:dyDescent="0.2">
      <c r="A27" s="26" t="s">
        <v>33</v>
      </c>
      <c r="B27" s="18">
        <f t="shared" si="4"/>
        <v>0</v>
      </c>
      <c r="C27" s="19">
        <f t="shared" si="3"/>
        <v>0</v>
      </c>
      <c r="D27" s="41"/>
      <c r="E27" s="54"/>
      <c r="F27" s="54"/>
      <c r="G27" s="41"/>
      <c r="H27" s="41"/>
      <c r="I27" s="41"/>
      <c r="J27" s="41"/>
      <c r="K27" s="41"/>
      <c r="L27" s="41"/>
      <c r="M27" s="49"/>
    </row>
    <row r="28" spans="1:13" s="2" customFormat="1" x14ac:dyDescent="0.2">
      <c r="A28" s="26" t="s">
        <v>34</v>
      </c>
      <c r="B28" s="18">
        <f t="shared" si="4"/>
        <v>0</v>
      </c>
      <c r="C28" s="19">
        <f t="shared" si="3"/>
        <v>0</v>
      </c>
      <c r="D28" s="41"/>
      <c r="E28" s="54"/>
      <c r="F28" s="54"/>
      <c r="G28" s="41"/>
      <c r="H28" s="41"/>
      <c r="I28" s="41"/>
      <c r="J28" s="41"/>
      <c r="K28" s="41"/>
      <c r="L28" s="41"/>
      <c r="M28" s="49"/>
    </row>
    <row r="29" spans="1:13" s="2" customFormat="1" x14ac:dyDescent="0.2">
      <c r="A29" s="26" t="s">
        <v>35</v>
      </c>
      <c r="B29" s="18">
        <f t="shared" si="4"/>
        <v>0</v>
      </c>
      <c r="C29" s="19">
        <f t="shared" si="3"/>
        <v>0</v>
      </c>
      <c r="D29" s="41"/>
      <c r="E29" s="54"/>
      <c r="F29" s="54"/>
      <c r="G29" s="41"/>
      <c r="H29" s="41"/>
      <c r="I29" s="41"/>
      <c r="J29" s="41"/>
      <c r="K29" s="41"/>
      <c r="L29" s="41"/>
      <c r="M29" s="49"/>
    </row>
    <row r="30" spans="1:13" s="2" customFormat="1" x14ac:dyDescent="0.2">
      <c r="A30" s="26" t="s">
        <v>36</v>
      </c>
      <c r="B30" s="18">
        <f t="shared" si="4"/>
        <v>0</v>
      </c>
      <c r="C30" s="19">
        <f t="shared" si="3"/>
        <v>0</v>
      </c>
      <c r="D30" s="41"/>
      <c r="E30" s="54"/>
      <c r="F30" s="54"/>
      <c r="G30" s="41"/>
      <c r="H30" s="41"/>
      <c r="I30" s="41"/>
      <c r="J30" s="41"/>
      <c r="K30" s="41"/>
      <c r="L30" s="41"/>
      <c r="M30" s="49"/>
    </row>
    <row r="31" spans="1:13" s="2" customFormat="1" x14ac:dyDescent="0.2">
      <c r="A31" s="26" t="s">
        <v>37</v>
      </c>
      <c r="B31" s="18">
        <f t="shared" si="4"/>
        <v>3</v>
      </c>
      <c r="C31" s="19">
        <f t="shared" si="3"/>
        <v>0.18283764017552415</v>
      </c>
      <c r="D31" s="41"/>
      <c r="E31" s="54"/>
      <c r="F31" s="54"/>
      <c r="G31" s="41">
        <v>3</v>
      </c>
      <c r="H31" s="41">
        <v>2</v>
      </c>
      <c r="I31" s="41">
        <v>1</v>
      </c>
      <c r="J31" s="41"/>
      <c r="K31" s="41"/>
      <c r="L31" s="41"/>
      <c r="M31" s="49"/>
    </row>
    <row r="32" spans="1:13" s="2" customFormat="1" x14ac:dyDescent="0.2">
      <c r="A32" s="26" t="s">
        <v>38</v>
      </c>
      <c r="B32" s="18">
        <f t="shared" si="4"/>
        <v>7</v>
      </c>
      <c r="C32" s="19">
        <f t="shared" si="3"/>
        <v>0.42662116040955633</v>
      </c>
      <c r="D32" s="41">
        <v>2</v>
      </c>
      <c r="E32" s="54"/>
      <c r="F32" s="54">
        <v>3</v>
      </c>
      <c r="G32" s="41">
        <v>4</v>
      </c>
      <c r="H32" s="41">
        <v>4</v>
      </c>
      <c r="I32" s="41">
        <v>2</v>
      </c>
      <c r="J32" s="41"/>
      <c r="K32" s="41"/>
      <c r="L32" s="41">
        <v>1</v>
      </c>
      <c r="M32" s="49"/>
    </row>
    <row r="33" spans="1:13" s="2" customFormat="1" x14ac:dyDescent="0.2">
      <c r="A33" s="23" t="s">
        <v>18</v>
      </c>
      <c r="B33" s="18">
        <f t="shared" si="4"/>
        <v>0</v>
      </c>
      <c r="C33" s="19">
        <f>(B33/$B$40)*1000</f>
        <v>0</v>
      </c>
      <c r="D33" s="41"/>
      <c r="E33" s="54"/>
      <c r="F33" s="54"/>
      <c r="G33" s="41"/>
      <c r="H33" s="41"/>
      <c r="I33" s="41"/>
      <c r="J33" s="41"/>
      <c r="K33" s="41"/>
      <c r="L33" s="41"/>
      <c r="M33" s="49"/>
    </row>
    <row r="34" spans="1:13" s="2" customFormat="1" x14ac:dyDescent="0.2">
      <c r="A34" s="26" t="s">
        <v>39</v>
      </c>
      <c r="B34" s="18">
        <f t="shared" si="4"/>
        <v>31</v>
      </c>
      <c r="C34" s="19">
        <f t="shared" si="3"/>
        <v>1.8893222818137494</v>
      </c>
      <c r="D34" s="41">
        <v>18</v>
      </c>
      <c r="E34" s="54">
        <v>3</v>
      </c>
      <c r="F34" s="54">
        <v>8</v>
      </c>
      <c r="G34" s="43">
        <v>20</v>
      </c>
      <c r="H34" s="41">
        <v>15</v>
      </c>
      <c r="I34" s="41">
        <v>16</v>
      </c>
      <c r="J34" s="41"/>
      <c r="K34" s="41"/>
      <c r="L34" s="41"/>
      <c r="M34" s="49">
        <v>5</v>
      </c>
    </row>
    <row r="35" spans="1:13" s="2" customFormat="1" x14ac:dyDescent="0.2">
      <c r="A35" s="26" t="s">
        <v>40</v>
      </c>
      <c r="B35" s="18">
        <f t="shared" si="4"/>
        <v>0</v>
      </c>
      <c r="C35" s="19">
        <f t="shared" si="3"/>
        <v>0</v>
      </c>
      <c r="D35" s="41"/>
      <c r="E35" s="54"/>
      <c r="F35" s="54"/>
      <c r="G35" s="43"/>
      <c r="H35" s="41"/>
      <c r="I35" s="41"/>
      <c r="J35" s="41"/>
      <c r="K35" s="41"/>
      <c r="L35" s="41"/>
      <c r="M35" s="49"/>
    </row>
    <row r="36" spans="1:13" s="2" customFormat="1" x14ac:dyDescent="0.2">
      <c r="A36" s="26" t="s">
        <v>41</v>
      </c>
      <c r="B36" s="18">
        <f t="shared" si="4"/>
        <v>2</v>
      </c>
      <c r="C36" s="19">
        <f t="shared" si="3"/>
        <v>0.12189176011701608</v>
      </c>
      <c r="D36" s="41"/>
      <c r="E36" s="54"/>
      <c r="F36" s="54"/>
      <c r="G36" s="43">
        <v>2</v>
      </c>
      <c r="H36" s="41">
        <v>2</v>
      </c>
      <c r="I36" s="41"/>
      <c r="J36" s="41"/>
      <c r="K36" s="41"/>
      <c r="L36" s="41"/>
      <c r="M36" s="49"/>
    </row>
    <row r="37" spans="1:13" s="2" customFormat="1" x14ac:dyDescent="0.2">
      <c r="A37" s="26" t="s">
        <v>42</v>
      </c>
      <c r="B37" s="18">
        <f t="shared" si="4"/>
        <v>4</v>
      </c>
      <c r="C37" s="19">
        <f t="shared" si="3"/>
        <v>0.24378352023403216</v>
      </c>
      <c r="D37" s="41"/>
      <c r="E37" s="54"/>
      <c r="F37" s="54"/>
      <c r="G37" s="43">
        <v>4</v>
      </c>
      <c r="H37" s="41"/>
      <c r="I37" s="41">
        <v>4</v>
      </c>
      <c r="J37" s="41"/>
      <c r="K37" s="41"/>
      <c r="L37" s="41"/>
      <c r="M37" s="49"/>
    </row>
    <row r="38" spans="1:13" s="2" customFormat="1" x14ac:dyDescent="0.2">
      <c r="A38" s="26" t="s">
        <v>43</v>
      </c>
      <c r="B38" s="18">
        <f t="shared" si="4"/>
        <v>2</v>
      </c>
      <c r="C38" s="19">
        <f t="shared" si="3"/>
        <v>0.12189176011701608</v>
      </c>
      <c r="D38" s="41">
        <v>2</v>
      </c>
      <c r="E38" s="54"/>
      <c r="F38" s="54">
        <v>1</v>
      </c>
      <c r="G38" s="43">
        <v>1</v>
      </c>
      <c r="H38" s="41">
        <v>1</v>
      </c>
      <c r="I38" s="41">
        <v>1</v>
      </c>
      <c r="J38" s="41"/>
      <c r="K38" s="41"/>
      <c r="L38" s="41"/>
      <c r="M38" s="49">
        <v>1</v>
      </c>
    </row>
    <row r="39" spans="1:13" s="2" customFormat="1" x14ac:dyDescent="0.2">
      <c r="A39" s="26" t="s">
        <v>44</v>
      </c>
      <c r="B39" s="18">
        <f t="shared" si="4"/>
        <v>16</v>
      </c>
      <c r="C39" s="19">
        <f t="shared" si="3"/>
        <v>0.97513408093612863</v>
      </c>
      <c r="D39" s="41"/>
      <c r="E39" s="54"/>
      <c r="F39" s="54">
        <v>3</v>
      </c>
      <c r="G39" s="41">
        <v>13</v>
      </c>
      <c r="H39" s="41">
        <v>1</v>
      </c>
      <c r="I39" s="41">
        <v>15</v>
      </c>
      <c r="J39" s="41"/>
      <c r="K39" s="41"/>
      <c r="L39" s="41"/>
      <c r="M39" s="50"/>
    </row>
    <row r="40" spans="1:13" s="3" customFormat="1" ht="12" x14ac:dyDescent="0.2">
      <c r="A40" s="27" t="s">
        <v>52</v>
      </c>
      <c r="B40" s="28">
        <f>SUM(E40:G40)</f>
        <v>16408</v>
      </c>
      <c r="C40" s="29"/>
      <c r="D40" s="28">
        <v>8042</v>
      </c>
      <c r="E40" s="28">
        <v>6802</v>
      </c>
      <c r="F40" s="28">
        <v>4717</v>
      </c>
      <c r="G40" s="28">
        <v>4889</v>
      </c>
      <c r="H40" s="28">
        <v>11625</v>
      </c>
      <c r="I40" s="28">
        <v>4359</v>
      </c>
      <c r="J40" s="28">
        <v>144</v>
      </c>
      <c r="K40" s="28">
        <v>280</v>
      </c>
      <c r="L40" s="28"/>
      <c r="M40" s="30">
        <v>2209</v>
      </c>
    </row>
    <row r="41" spans="1:13" ht="12.75" customHeight="1" x14ac:dyDescent="0.2">
      <c r="A41" s="85" t="s">
        <v>53</v>
      </c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7"/>
    </row>
    <row r="42" spans="1:13" ht="12.75" customHeight="1" x14ac:dyDescent="0.2">
      <c r="A42" s="88"/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90"/>
    </row>
    <row r="43" spans="1:13" ht="12.75" customHeight="1" x14ac:dyDescent="0.2">
      <c r="A43" s="91"/>
      <c r="B43" s="92"/>
      <c r="C43" s="92"/>
      <c r="D43" s="92"/>
      <c r="E43" s="92"/>
      <c r="F43" s="92"/>
      <c r="G43" s="92"/>
      <c r="H43" s="92"/>
      <c r="I43" s="92"/>
      <c r="J43" s="92"/>
      <c r="K43" s="92"/>
      <c r="L43" s="92"/>
      <c r="M43" s="93"/>
    </row>
  </sheetData>
  <mergeCells count="3">
    <mergeCell ref="A41:M43"/>
    <mergeCell ref="A1:M2"/>
    <mergeCell ref="A3:M4"/>
  </mergeCells>
  <phoneticPr fontId="5" type="noConversion"/>
  <conditionalFormatting sqref="D11:G14 I11:M14 I23:M39 D24:G39 D23 G23">
    <cfRule type="cellIs" dxfId="65" priority="6" stopIfTrue="1" operator="equal">
      <formula>0</formula>
    </cfRule>
  </conditionalFormatting>
  <conditionalFormatting sqref="H23:H39">
    <cfRule type="cellIs" dxfId="64" priority="5" stopIfTrue="1" operator="equal">
      <formula>0</formula>
    </cfRule>
  </conditionalFormatting>
  <conditionalFormatting sqref="D17:D20 F17:F20 H17:H20 J17:J20 L17:L20">
    <cfRule type="cellIs" dxfId="63" priority="4" stopIfTrue="1" operator="equal">
      <formula>0</formula>
    </cfRule>
  </conditionalFormatting>
  <conditionalFormatting sqref="E17:E20 G17:G20 I17:I20 K17:K20">
    <cfRule type="cellIs" dxfId="62" priority="3" stopIfTrue="1" operator="equal">
      <formula>0</formula>
    </cfRule>
  </conditionalFormatting>
  <conditionalFormatting sqref="E23:F23">
    <cfRule type="cellIs" dxfId="61" priority="2" stopIfTrue="1" operator="equal">
      <formula>0</formula>
    </cfRule>
  </conditionalFormatting>
  <conditionalFormatting sqref="M17:M20">
    <cfRule type="cellIs" dxfId="60" priority="1" stopIfTrue="1" operator="equal">
      <formula>0</formula>
    </cfRule>
  </conditionalFormatting>
  <printOptions gridLines="1"/>
  <pageMargins left="0.75" right="0.75" top="1" bottom="1" header="0.5" footer="0.5"/>
  <pageSetup scale="88" orientation="landscape" r:id="rId1"/>
  <headerFooter alignWithMargins="0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4">
    <pageSetUpPr fitToPage="1"/>
  </sheetPr>
  <dimension ref="A1:M43"/>
  <sheetViews>
    <sheetView topLeftCell="A4" workbookViewId="0">
      <selection activeCell="N1" sqref="N1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7" width="5.42578125" customWidth="1"/>
    <col min="8" max="8" width="6.42578125" bestFit="1" customWidth="1"/>
    <col min="9" max="9" width="5.42578125" customWidth="1"/>
    <col min="10" max="10" width="8.5703125" bestFit="1" customWidth="1"/>
    <col min="11" max="11" width="6" bestFit="1" customWidth="1"/>
    <col min="12" max="12" width="8.42578125" bestFit="1" customWidth="1"/>
    <col min="13" max="13" width="7.5703125" bestFit="1" customWidth="1"/>
  </cols>
  <sheetData>
    <row r="1" spans="1:13" ht="14.25" customHeight="1" x14ac:dyDescent="0.2">
      <c r="A1" s="94" t="s">
        <v>128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</row>
    <row r="2" spans="1:13" s="1" customFormat="1" ht="12.75" customHeight="1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</row>
    <row r="3" spans="1:13" s="4" customFormat="1" ht="15.75" customHeight="1" x14ac:dyDescent="0.2">
      <c r="A3" s="96" t="s">
        <v>47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8"/>
    </row>
    <row r="4" spans="1:13" s="4" customFormat="1" ht="15.75" customHeight="1" x14ac:dyDescent="0.2">
      <c r="A4" s="99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1"/>
    </row>
    <row r="5" spans="1:13" s="4" customFormat="1" ht="11.25" customHeight="1" x14ac:dyDescent="0.2">
      <c r="A5" s="8"/>
      <c r="B5" s="9"/>
      <c r="C5" s="9" t="s">
        <v>0</v>
      </c>
      <c r="D5" s="9"/>
      <c r="E5" s="9"/>
      <c r="F5" s="9"/>
      <c r="G5" s="9"/>
      <c r="H5" s="9"/>
      <c r="I5" s="9"/>
      <c r="J5" s="9" t="s">
        <v>1</v>
      </c>
      <c r="K5" s="9"/>
      <c r="L5" s="9"/>
      <c r="M5" s="10"/>
    </row>
    <row r="6" spans="1:13" s="4" customFormat="1" ht="11.25" customHeight="1" x14ac:dyDescent="0.2">
      <c r="A6" s="8"/>
      <c r="B6" s="9" t="s">
        <v>2</v>
      </c>
      <c r="C6" s="11" t="s">
        <v>49</v>
      </c>
      <c r="D6" s="9"/>
      <c r="E6" s="9" t="s">
        <v>3</v>
      </c>
      <c r="F6" s="9" t="s">
        <v>3</v>
      </c>
      <c r="G6" s="9" t="s">
        <v>3</v>
      </c>
      <c r="H6" s="9"/>
      <c r="I6" s="9"/>
      <c r="J6" s="9" t="s">
        <v>4</v>
      </c>
      <c r="K6" s="9" t="s">
        <v>5</v>
      </c>
      <c r="L6" s="9"/>
      <c r="M6" s="10"/>
    </row>
    <row r="7" spans="1:13" s="5" customFormat="1" ht="12" x14ac:dyDescent="0.2">
      <c r="A7" s="12"/>
      <c r="B7" s="13" t="s">
        <v>48</v>
      </c>
      <c r="C7" s="13" t="s">
        <v>6</v>
      </c>
      <c r="D7" s="14" t="s">
        <v>45</v>
      </c>
      <c r="E7" s="15" t="s">
        <v>51</v>
      </c>
      <c r="F7" s="14" t="s">
        <v>7</v>
      </c>
      <c r="G7" s="14" t="s">
        <v>8</v>
      </c>
      <c r="H7" s="14" t="s">
        <v>9</v>
      </c>
      <c r="I7" s="14" t="s">
        <v>10</v>
      </c>
      <c r="J7" s="14" t="s">
        <v>11</v>
      </c>
      <c r="K7" s="14" t="s">
        <v>12</v>
      </c>
      <c r="L7" s="14" t="s">
        <v>13</v>
      </c>
      <c r="M7" s="16" t="s">
        <v>14</v>
      </c>
    </row>
    <row r="8" spans="1:13" s="5" customFormat="1" ht="12" x14ac:dyDescent="0.2">
      <c r="A8" s="17" t="s">
        <v>46</v>
      </c>
      <c r="B8" s="77">
        <f>(SUM(B23:B39))+B15+B21</f>
        <v>170</v>
      </c>
      <c r="C8" s="78">
        <f>(B8/$B$40)*1000</f>
        <v>12.018381053375752</v>
      </c>
      <c r="D8" s="77">
        <f t="shared" ref="D8:M8" si="0">(SUM(D23:D39))+D15+D21</f>
        <v>50</v>
      </c>
      <c r="E8" s="77">
        <f t="shared" si="0"/>
        <v>30</v>
      </c>
      <c r="F8" s="77">
        <f t="shared" si="0"/>
        <v>60</v>
      </c>
      <c r="G8" s="77">
        <f t="shared" si="0"/>
        <v>80</v>
      </c>
      <c r="H8" s="77">
        <f t="shared" si="0"/>
        <v>127</v>
      </c>
      <c r="I8" s="77">
        <f t="shared" si="0"/>
        <v>37</v>
      </c>
      <c r="J8" s="77">
        <f t="shared" si="0"/>
        <v>0</v>
      </c>
      <c r="K8" s="77">
        <f t="shared" si="0"/>
        <v>2</v>
      </c>
      <c r="L8" s="77">
        <f t="shared" si="0"/>
        <v>4</v>
      </c>
      <c r="M8" s="79">
        <f t="shared" si="0"/>
        <v>1</v>
      </c>
    </row>
    <row r="9" spans="1:13" s="5" customFormat="1" ht="12" x14ac:dyDescent="0.2">
      <c r="A9" s="17"/>
      <c r="B9" s="18"/>
      <c r="C9" s="19"/>
      <c r="D9" s="18"/>
      <c r="E9" s="18"/>
      <c r="F9" s="18"/>
      <c r="G9" s="18"/>
      <c r="H9" s="18"/>
      <c r="I9" s="18"/>
      <c r="J9" s="18"/>
      <c r="K9" s="18"/>
      <c r="L9" s="18"/>
      <c r="M9" s="38"/>
    </row>
    <row r="10" spans="1:13" s="2" customFormat="1" ht="12" x14ac:dyDescent="0.2">
      <c r="A10" s="20" t="s">
        <v>15</v>
      </c>
      <c r="B10" s="21"/>
      <c r="C10" s="22"/>
      <c r="D10" s="37"/>
      <c r="E10" s="18"/>
      <c r="F10" s="18"/>
      <c r="G10" s="18"/>
      <c r="H10" s="37"/>
      <c r="I10" s="37"/>
      <c r="J10" s="37"/>
      <c r="K10" s="37"/>
      <c r="L10" s="37"/>
      <c r="M10" s="39"/>
    </row>
    <row r="11" spans="1:13" s="2" customFormat="1" x14ac:dyDescent="0.2">
      <c r="A11" s="23" t="s">
        <v>16</v>
      </c>
      <c r="B11" s="18">
        <f>SUM(E11:G11)</f>
        <v>11</v>
      </c>
      <c r="C11" s="19">
        <f>(B11/$B$40)*1000</f>
        <v>0.77765995051254866</v>
      </c>
      <c r="D11" s="40">
        <v>2</v>
      </c>
      <c r="E11" s="40">
        <v>1</v>
      </c>
      <c r="F11" s="40">
        <v>6</v>
      </c>
      <c r="G11" s="40">
        <v>4</v>
      </c>
      <c r="H11" s="40">
        <v>8</v>
      </c>
      <c r="I11" s="53">
        <v>3</v>
      </c>
      <c r="J11" s="53"/>
      <c r="K11" s="53"/>
      <c r="L11" s="53"/>
      <c r="M11" s="51"/>
    </row>
    <row r="12" spans="1:13" s="2" customFormat="1" x14ac:dyDescent="0.2">
      <c r="A12" s="23" t="s">
        <v>17</v>
      </c>
      <c r="B12" s="18">
        <f>SUM(E12:G12)</f>
        <v>0</v>
      </c>
      <c r="C12" s="19">
        <f>(B12/$B$40)*1000</f>
        <v>0</v>
      </c>
      <c r="D12" s="41"/>
      <c r="E12" s="41"/>
      <c r="F12" s="41"/>
      <c r="G12" s="41"/>
      <c r="H12" s="41"/>
      <c r="I12" s="54"/>
      <c r="J12" s="54"/>
      <c r="K12" s="54"/>
      <c r="L12" s="54"/>
      <c r="M12" s="52"/>
    </row>
    <row r="13" spans="1:13" s="2" customFormat="1" x14ac:dyDescent="0.2">
      <c r="A13" s="23" t="s">
        <v>19</v>
      </c>
      <c r="B13" s="18">
        <f>SUM(E13:G13)</f>
        <v>6</v>
      </c>
      <c r="C13" s="19">
        <f>(B13/$B$40)*1000</f>
        <v>0.42417815482502647</v>
      </c>
      <c r="D13" s="41">
        <v>1</v>
      </c>
      <c r="E13" s="41"/>
      <c r="F13" s="41">
        <v>5</v>
      </c>
      <c r="G13" s="41">
        <v>1</v>
      </c>
      <c r="H13" s="41">
        <v>3</v>
      </c>
      <c r="I13" s="54">
        <v>3</v>
      </c>
      <c r="J13" s="54"/>
      <c r="K13" s="54"/>
      <c r="L13" s="54"/>
      <c r="M13" s="52"/>
    </row>
    <row r="14" spans="1:13" s="2" customFormat="1" x14ac:dyDescent="0.2">
      <c r="A14" s="23" t="s">
        <v>20</v>
      </c>
      <c r="B14" s="18">
        <f>SUM(E14:G14)</f>
        <v>2</v>
      </c>
      <c r="C14" s="19">
        <f>(B14/$B$40)*1000</f>
        <v>0.14139271827500885</v>
      </c>
      <c r="D14" s="41"/>
      <c r="E14" s="41">
        <v>2</v>
      </c>
      <c r="F14" s="41"/>
      <c r="G14" s="41"/>
      <c r="H14" s="41">
        <v>2</v>
      </c>
      <c r="I14" s="54"/>
      <c r="J14" s="54"/>
      <c r="K14" s="54"/>
      <c r="L14" s="54"/>
      <c r="M14" s="52"/>
    </row>
    <row r="15" spans="1:13" s="6" customFormat="1" ht="12" x14ac:dyDescent="0.2">
      <c r="A15" s="80" t="s">
        <v>21</v>
      </c>
      <c r="B15" s="83">
        <f>SUM(B11:B14)</f>
        <v>19</v>
      </c>
      <c r="C15" s="78">
        <f>(B15/B40)*1000</f>
        <v>1.3432308236125838</v>
      </c>
      <c r="D15" s="83">
        <f t="shared" ref="D15:M15" si="1">SUM(D11:D14)</f>
        <v>3</v>
      </c>
      <c r="E15" s="83">
        <f t="shared" si="1"/>
        <v>3</v>
      </c>
      <c r="F15" s="83">
        <f t="shared" si="1"/>
        <v>11</v>
      </c>
      <c r="G15" s="83">
        <f t="shared" si="1"/>
        <v>5</v>
      </c>
      <c r="H15" s="83">
        <f t="shared" si="1"/>
        <v>13</v>
      </c>
      <c r="I15" s="83">
        <f t="shared" si="1"/>
        <v>6</v>
      </c>
      <c r="J15" s="83">
        <f t="shared" si="1"/>
        <v>0</v>
      </c>
      <c r="K15" s="83">
        <f t="shared" si="1"/>
        <v>0</v>
      </c>
      <c r="L15" s="83">
        <f t="shared" si="1"/>
        <v>0</v>
      </c>
      <c r="M15" s="84">
        <f t="shared" si="1"/>
        <v>0</v>
      </c>
    </row>
    <row r="16" spans="1:13" s="6" customFormat="1" ht="12" x14ac:dyDescent="0.2">
      <c r="A16" s="24" t="s">
        <v>22</v>
      </c>
      <c r="B16" s="36"/>
      <c r="C16" s="25"/>
      <c r="D16" s="36"/>
      <c r="E16" s="36"/>
      <c r="F16" s="36"/>
      <c r="G16" s="36"/>
      <c r="H16" s="36"/>
      <c r="I16" s="36"/>
      <c r="J16" s="36"/>
      <c r="K16" s="36"/>
      <c r="L16" s="36"/>
      <c r="M16" s="42"/>
    </row>
    <row r="17" spans="1:13" s="2" customFormat="1" x14ac:dyDescent="0.2">
      <c r="A17" s="23" t="s">
        <v>23</v>
      </c>
      <c r="B17" s="18">
        <f>SUM(E17:G17)</f>
        <v>2</v>
      </c>
      <c r="C17" s="19">
        <f>(B17/$B$40)*1000</f>
        <v>0.14139271827500885</v>
      </c>
      <c r="D17" s="41"/>
      <c r="E17" s="41"/>
      <c r="F17" s="41">
        <v>2</v>
      </c>
      <c r="G17" s="41"/>
      <c r="H17" s="41">
        <v>2</v>
      </c>
      <c r="I17" s="41"/>
      <c r="J17" s="41"/>
      <c r="K17" s="41"/>
      <c r="L17" s="41"/>
      <c r="M17" s="49"/>
    </row>
    <row r="18" spans="1:13" s="2" customFormat="1" x14ac:dyDescent="0.2">
      <c r="A18" s="23" t="s">
        <v>24</v>
      </c>
      <c r="B18" s="18">
        <f>SUM(E18:G18)</f>
        <v>12</v>
      </c>
      <c r="C18" s="19">
        <f>(B18/$B$40)*1000</f>
        <v>0.84835630965005293</v>
      </c>
      <c r="D18" s="41"/>
      <c r="E18" s="41">
        <v>7</v>
      </c>
      <c r="F18" s="41">
        <v>2</v>
      </c>
      <c r="G18" s="41">
        <v>3</v>
      </c>
      <c r="H18" s="41">
        <v>12</v>
      </c>
      <c r="I18" s="41"/>
      <c r="J18" s="41"/>
      <c r="K18" s="41"/>
      <c r="L18" s="41"/>
      <c r="M18" s="49">
        <v>1</v>
      </c>
    </row>
    <row r="19" spans="1:13" s="2" customFormat="1" x14ac:dyDescent="0.2">
      <c r="A19" s="23" t="s">
        <v>25</v>
      </c>
      <c r="B19" s="18">
        <f>SUM(E19:G19)</f>
        <v>24</v>
      </c>
      <c r="C19" s="19">
        <f>(B19/$B$40)*1000</f>
        <v>1.6967126193001059</v>
      </c>
      <c r="D19" s="41">
        <v>16</v>
      </c>
      <c r="E19" s="41">
        <v>2</v>
      </c>
      <c r="F19" s="41">
        <v>7</v>
      </c>
      <c r="G19" s="41">
        <v>15</v>
      </c>
      <c r="H19" s="41">
        <v>14</v>
      </c>
      <c r="I19" s="41">
        <v>9</v>
      </c>
      <c r="J19" s="41"/>
      <c r="K19" s="41"/>
      <c r="L19" s="41">
        <v>1</v>
      </c>
      <c r="M19" s="49"/>
    </row>
    <row r="20" spans="1:13" s="2" customFormat="1" x14ac:dyDescent="0.2">
      <c r="A20" s="23" t="s">
        <v>26</v>
      </c>
      <c r="B20" s="18">
        <f>SUM(E20:G20)</f>
        <v>2</v>
      </c>
      <c r="C20" s="19">
        <f>(B20/$B$40)*1000</f>
        <v>0.14139271827500885</v>
      </c>
      <c r="D20" s="41"/>
      <c r="E20" s="41">
        <v>1</v>
      </c>
      <c r="F20" s="41"/>
      <c r="G20" s="41">
        <v>1</v>
      </c>
      <c r="H20" s="41">
        <v>2</v>
      </c>
      <c r="I20" s="41"/>
      <c r="J20" s="41"/>
      <c r="K20" s="41"/>
      <c r="L20" s="41"/>
      <c r="M20" s="49"/>
    </row>
    <row r="21" spans="1:13" s="2" customFormat="1" ht="12" x14ac:dyDescent="0.2">
      <c r="A21" s="80" t="s">
        <v>27</v>
      </c>
      <c r="B21" s="77">
        <f>SUM(B17:B20)</f>
        <v>40</v>
      </c>
      <c r="C21" s="78">
        <f>(B21/$B$40)*1000</f>
        <v>2.8278543655001767</v>
      </c>
      <c r="D21" s="83">
        <f>SUM(D17:D20)</f>
        <v>16</v>
      </c>
      <c r="E21" s="83">
        <f t="shared" ref="E21:M21" si="2">SUM(E17:E20)</f>
        <v>10</v>
      </c>
      <c r="F21" s="83">
        <f t="shared" si="2"/>
        <v>11</v>
      </c>
      <c r="G21" s="83">
        <f t="shared" si="2"/>
        <v>19</v>
      </c>
      <c r="H21" s="83">
        <f t="shared" si="2"/>
        <v>30</v>
      </c>
      <c r="I21" s="83">
        <f t="shared" si="2"/>
        <v>9</v>
      </c>
      <c r="J21" s="83">
        <f t="shared" si="2"/>
        <v>0</v>
      </c>
      <c r="K21" s="83">
        <f t="shared" si="2"/>
        <v>0</v>
      </c>
      <c r="L21" s="83">
        <f t="shared" si="2"/>
        <v>1</v>
      </c>
      <c r="M21" s="84">
        <f t="shared" si="2"/>
        <v>1</v>
      </c>
    </row>
    <row r="22" spans="1:13" s="2" customFormat="1" ht="12" x14ac:dyDescent="0.2">
      <c r="A22" s="20" t="s">
        <v>28</v>
      </c>
      <c r="B22" s="37"/>
      <c r="C22" s="22"/>
      <c r="D22" s="18"/>
      <c r="E22" s="18"/>
      <c r="F22" s="18"/>
      <c r="G22" s="18"/>
      <c r="H22" s="18"/>
      <c r="I22" s="37"/>
      <c r="J22" s="37"/>
      <c r="K22" s="37"/>
      <c r="L22" s="37"/>
      <c r="M22" s="39"/>
    </row>
    <row r="23" spans="1:13" s="2" customFormat="1" x14ac:dyDescent="0.2">
      <c r="A23" s="26" t="s">
        <v>29</v>
      </c>
      <c r="B23" s="18">
        <f>SUM(E23:G23)</f>
        <v>41</v>
      </c>
      <c r="C23" s="19">
        <f t="shared" ref="C23:C39" si="3">(B23/$B$40)*1000</f>
        <v>2.8985507246376812</v>
      </c>
      <c r="D23" s="40">
        <v>11</v>
      </c>
      <c r="E23" s="40">
        <v>4</v>
      </c>
      <c r="F23" s="40">
        <v>13</v>
      </c>
      <c r="G23" s="40">
        <v>24</v>
      </c>
      <c r="H23" s="40">
        <v>30</v>
      </c>
      <c r="I23" s="40">
        <v>11</v>
      </c>
      <c r="J23" s="40"/>
      <c r="K23" s="40"/>
      <c r="L23" s="40"/>
      <c r="M23" s="48"/>
    </row>
    <row r="24" spans="1:13" s="2" customFormat="1" x14ac:dyDescent="0.2">
      <c r="A24" s="26" t="s">
        <v>30</v>
      </c>
      <c r="B24" s="18">
        <f t="shared" ref="B24:B39" si="4">SUM(E24:G24)</f>
        <v>1</v>
      </c>
      <c r="C24" s="19">
        <f t="shared" si="3"/>
        <v>7.0696359137504425E-2</v>
      </c>
      <c r="D24" s="41"/>
      <c r="E24" s="54"/>
      <c r="F24" s="54"/>
      <c r="G24" s="41">
        <v>1</v>
      </c>
      <c r="H24" s="41">
        <v>1</v>
      </c>
      <c r="I24" s="41"/>
      <c r="J24" s="41"/>
      <c r="K24" s="41"/>
      <c r="L24" s="41"/>
      <c r="M24" s="49"/>
    </row>
    <row r="25" spans="1:13" s="2" customFormat="1" x14ac:dyDescent="0.2">
      <c r="A25" s="26" t="s">
        <v>31</v>
      </c>
      <c r="B25" s="18">
        <f t="shared" si="4"/>
        <v>0</v>
      </c>
      <c r="C25" s="19">
        <f t="shared" si="3"/>
        <v>0</v>
      </c>
      <c r="D25" s="41"/>
      <c r="E25" s="54"/>
      <c r="F25" s="54"/>
      <c r="G25" s="41"/>
      <c r="H25" s="41"/>
      <c r="I25" s="41"/>
      <c r="J25" s="41"/>
      <c r="K25" s="41"/>
      <c r="L25" s="41"/>
      <c r="M25" s="49"/>
    </row>
    <row r="26" spans="1:13" s="2" customFormat="1" x14ac:dyDescent="0.2">
      <c r="A26" s="26" t="s">
        <v>32</v>
      </c>
      <c r="B26" s="18">
        <f t="shared" si="4"/>
        <v>0</v>
      </c>
      <c r="C26" s="19">
        <f t="shared" si="3"/>
        <v>0</v>
      </c>
      <c r="D26" s="41"/>
      <c r="E26" s="54"/>
      <c r="F26" s="54"/>
      <c r="G26" s="41"/>
      <c r="H26" s="41"/>
      <c r="I26" s="41"/>
      <c r="J26" s="41"/>
      <c r="K26" s="41"/>
      <c r="L26" s="41"/>
      <c r="M26" s="49"/>
    </row>
    <row r="27" spans="1:13" s="2" customFormat="1" x14ac:dyDescent="0.2">
      <c r="A27" s="26" t="s">
        <v>33</v>
      </c>
      <c r="B27" s="18">
        <f t="shared" si="4"/>
        <v>0</v>
      </c>
      <c r="C27" s="19">
        <f t="shared" si="3"/>
        <v>0</v>
      </c>
      <c r="D27" s="41"/>
      <c r="E27" s="54"/>
      <c r="F27" s="54"/>
      <c r="G27" s="41"/>
      <c r="H27" s="41"/>
      <c r="I27" s="41"/>
      <c r="J27" s="41"/>
      <c r="K27" s="41"/>
      <c r="L27" s="41"/>
      <c r="M27" s="49"/>
    </row>
    <row r="28" spans="1:13" s="2" customFormat="1" x14ac:dyDescent="0.2">
      <c r="A28" s="26" t="s">
        <v>34</v>
      </c>
      <c r="B28" s="18">
        <f t="shared" si="4"/>
        <v>0</v>
      </c>
      <c r="C28" s="19">
        <f t="shared" si="3"/>
        <v>0</v>
      </c>
      <c r="D28" s="41"/>
      <c r="E28" s="54"/>
      <c r="F28" s="54"/>
      <c r="G28" s="41"/>
      <c r="H28" s="41"/>
      <c r="I28" s="41"/>
      <c r="J28" s="41"/>
      <c r="K28" s="41"/>
      <c r="L28" s="41"/>
      <c r="M28" s="49"/>
    </row>
    <row r="29" spans="1:13" s="2" customFormat="1" x14ac:dyDescent="0.2">
      <c r="A29" s="26" t="s">
        <v>35</v>
      </c>
      <c r="B29" s="18">
        <f t="shared" si="4"/>
        <v>1</v>
      </c>
      <c r="C29" s="19">
        <f t="shared" si="3"/>
        <v>7.0696359137504425E-2</v>
      </c>
      <c r="D29" s="41">
        <v>1</v>
      </c>
      <c r="E29" s="54"/>
      <c r="F29" s="54">
        <v>1</v>
      </c>
      <c r="G29" s="41"/>
      <c r="H29" s="41"/>
      <c r="I29" s="41">
        <v>1</v>
      </c>
      <c r="J29" s="41"/>
      <c r="K29" s="41"/>
      <c r="L29" s="41"/>
      <c r="M29" s="49"/>
    </row>
    <row r="30" spans="1:13" s="2" customFormat="1" x14ac:dyDescent="0.2">
      <c r="A30" s="26" t="s">
        <v>36</v>
      </c>
      <c r="B30" s="18">
        <f t="shared" si="4"/>
        <v>0</v>
      </c>
      <c r="C30" s="19">
        <f t="shared" si="3"/>
        <v>0</v>
      </c>
      <c r="D30" s="41"/>
      <c r="E30" s="54"/>
      <c r="F30" s="54"/>
      <c r="G30" s="41"/>
      <c r="H30" s="41"/>
      <c r="I30" s="41"/>
      <c r="J30" s="41"/>
      <c r="K30" s="41"/>
      <c r="L30" s="41"/>
      <c r="M30" s="49"/>
    </row>
    <row r="31" spans="1:13" s="2" customFormat="1" x14ac:dyDescent="0.2">
      <c r="A31" s="26" t="s">
        <v>37</v>
      </c>
      <c r="B31" s="18">
        <f t="shared" si="4"/>
        <v>0</v>
      </c>
      <c r="C31" s="19">
        <f t="shared" si="3"/>
        <v>0</v>
      </c>
      <c r="D31" s="41"/>
      <c r="E31" s="54"/>
      <c r="F31" s="54"/>
      <c r="G31" s="41"/>
      <c r="H31" s="41"/>
      <c r="I31" s="41"/>
      <c r="J31" s="41"/>
      <c r="K31" s="41"/>
      <c r="L31" s="41"/>
      <c r="M31" s="49"/>
    </row>
    <row r="32" spans="1:13" s="2" customFormat="1" x14ac:dyDescent="0.2">
      <c r="A32" s="26" t="s">
        <v>38</v>
      </c>
      <c r="B32" s="18">
        <f t="shared" si="4"/>
        <v>22</v>
      </c>
      <c r="C32" s="19">
        <f t="shared" si="3"/>
        <v>1.5553199010250973</v>
      </c>
      <c r="D32" s="41">
        <v>6</v>
      </c>
      <c r="E32" s="54">
        <v>3</v>
      </c>
      <c r="F32" s="54">
        <v>7</v>
      </c>
      <c r="G32" s="41">
        <v>12</v>
      </c>
      <c r="H32" s="41">
        <v>21</v>
      </c>
      <c r="I32" s="41">
        <v>1</v>
      </c>
      <c r="J32" s="41"/>
      <c r="K32" s="41"/>
      <c r="L32" s="41"/>
      <c r="M32" s="49"/>
    </row>
    <row r="33" spans="1:13" s="2" customFormat="1" x14ac:dyDescent="0.2">
      <c r="A33" s="23" t="s">
        <v>18</v>
      </c>
      <c r="B33" s="18">
        <f t="shared" si="4"/>
        <v>0</v>
      </c>
      <c r="C33" s="19">
        <f>(B33/$B$40)*1000</f>
        <v>0</v>
      </c>
      <c r="D33" s="41"/>
      <c r="E33" s="54"/>
      <c r="F33" s="54"/>
      <c r="G33" s="41"/>
      <c r="H33" s="41"/>
      <c r="I33" s="41"/>
      <c r="J33" s="41"/>
      <c r="K33" s="41"/>
      <c r="L33" s="41"/>
      <c r="M33" s="49"/>
    </row>
    <row r="34" spans="1:13" s="2" customFormat="1" x14ac:dyDescent="0.2">
      <c r="A34" s="26" t="s">
        <v>39</v>
      </c>
      <c r="B34" s="18">
        <f t="shared" si="4"/>
        <v>35</v>
      </c>
      <c r="C34" s="19">
        <f t="shared" si="3"/>
        <v>2.4743725698126546</v>
      </c>
      <c r="D34" s="41">
        <v>11</v>
      </c>
      <c r="E34" s="54">
        <v>7</v>
      </c>
      <c r="F34" s="54">
        <v>14</v>
      </c>
      <c r="G34" s="43">
        <v>14</v>
      </c>
      <c r="H34" s="41">
        <v>24</v>
      </c>
      <c r="I34" s="41">
        <v>9</v>
      </c>
      <c r="J34" s="41"/>
      <c r="K34" s="41">
        <v>2</v>
      </c>
      <c r="L34" s="41"/>
      <c r="M34" s="49"/>
    </row>
    <row r="35" spans="1:13" s="2" customFormat="1" x14ac:dyDescent="0.2">
      <c r="A35" s="26" t="s">
        <v>40</v>
      </c>
      <c r="B35" s="18">
        <f t="shared" si="4"/>
        <v>0</v>
      </c>
      <c r="C35" s="19">
        <f t="shared" si="3"/>
        <v>0</v>
      </c>
      <c r="D35" s="41"/>
      <c r="E35" s="54"/>
      <c r="F35" s="54"/>
      <c r="G35" s="43"/>
      <c r="H35" s="41"/>
      <c r="I35" s="41"/>
      <c r="J35" s="41"/>
      <c r="K35" s="41"/>
      <c r="L35" s="41"/>
      <c r="M35" s="49"/>
    </row>
    <row r="36" spans="1:13" s="2" customFormat="1" x14ac:dyDescent="0.2">
      <c r="A36" s="26" t="s">
        <v>41</v>
      </c>
      <c r="B36" s="18">
        <f t="shared" si="4"/>
        <v>1</v>
      </c>
      <c r="C36" s="19">
        <f t="shared" si="3"/>
        <v>7.0696359137504425E-2</v>
      </c>
      <c r="D36" s="41"/>
      <c r="E36" s="54"/>
      <c r="F36" s="54">
        <v>1</v>
      </c>
      <c r="G36" s="43"/>
      <c r="H36" s="41">
        <v>1</v>
      </c>
      <c r="I36" s="41"/>
      <c r="J36" s="41"/>
      <c r="K36" s="41"/>
      <c r="L36" s="41"/>
      <c r="M36" s="49"/>
    </row>
    <row r="37" spans="1:13" s="2" customFormat="1" x14ac:dyDescent="0.2">
      <c r="A37" s="26" t="s">
        <v>42</v>
      </c>
      <c r="B37" s="18">
        <f t="shared" si="4"/>
        <v>0</v>
      </c>
      <c r="C37" s="19">
        <f t="shared" si="3"/>
        <v>0</v>
      </c>
      <c r="D37" s="41"/>
      <c r="E37" s="54"/>
      <c r="F37" s="54"/>
      <c r="G37" s="43"/>
      <c r="H37" s="41"/>
      <c r="I37" s="41"/>
      <c r="J37" s="41"/>
      <c r="K37" s="41"/>
      <c r="L37" s="41"/>
      <c r="M37" s="49"/>
    </row>
    <row r="38" spans="1:13" s="2" customFormat="1" x14ac:dyDescent="0.2">
      <c r="A38" s="26" t="s">
        <v>43</v>
      </c>
      <c r="B38" s="18">
        <f t="shared" si="4"/>
        <v>7</v>
      </c>
      <c r="C38" s="19">
        <f t="shared" si="3"/>
        <v>0.4948745139625309</v>
      </c>
      <c r="D38" s="41"/>
      <c r="E38" s="54">
        <v>2</v>
      </c>
      <c r="F38" s="54">
        <v>1</v>
      </c>
      <c r="G38" s="43">
        <v>4</v>
      </c>
      <c r="H38" s="41">
        <v>6</v>
      </c>
      <c r="I38" s="41"/>
      <c r="J38" s="41"/>
      <c r="K38" s="41"/>
      <c r="L38" s="41">
        <v>1</v>
      </c>
      <c r="M38" s="49"/>
    </row>
    <row r="39" spans="1:13" s="2" customFormat="1" x14ac:dyDescent="0.2">
      <c r="A39" s="26" t="s">
        <v>44</v>
      </c>
      <c r="B39" s="18">
        <f t="shared" si="4"/>
        <v>3</v>
      </c>
      <c r="C39" s="19">
        <f t="shared" si="3"/>
        <v>0.21208907741251323</v>
      </c>
      <c r="D39" s="41">
        <v>2</v>
      </c>
      <c r="E39" s="54">
        <v>1</v>
      </c>
      <c r="F39" s="54">
        <v>1</v>
      </c>
      <c r="G39" s="41">
        <v>1</v>
      </c>
      <c r="H39" s="41">
        <v>1</v>
      </c>
      <c r="I39" s="41"/>
      <c r="J39" s="41"/>
      <c r="K39" s="41"/>
      <c r="L39" s="41">
        <v>2</v>
      </c>
      <c r="M39" s="50"/>
    </row>
    <row r="40" spans="1:13" s="3" customFormat="1" ht="12" x14ac:dyDescent="0.2">
      <c r="A40" s="27" t="s">
        <v>52</v>
      </c>
      <c r="B40" s="28">
        <f>SUM(E40:G40)</f>
        <v>14145</v>
      </c>
      <c r="C40" s="29"/>
      <c r="D40" s="28">
        <v>6817</v>
      </c>
      <c r="E40" s="28">
        <v>5862</v>
      </c>
      <c r="F40" s="28">
        <v>4095</v>
      </c>
      <c r="G40" s="28">
        <v>4188</v>
      </c>
      <c r="H40" s="28">
        <v>13196</v>
      </c>
      <c r="I40" s="28">
        <v>699</v>
      </c>
      <c r="J40" s="28">
        <v>110</v>
      </c>
      <c r="K40" s="28">
        <v>140</v>
      </c>
      <c r="L40" s="28"/>
      <c r="M40" s="30">
        <v>842</v>
      </c>
    </row>
    <row r="41" spans="1:13" ht="12.75" customHeight="1" x14ac:dyDescent="0.2">
      <c r="A41" s="85" t="s">
        <v>53</v>
      </c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7"/>
    </row>
    <row r="42" spans="1:13" ht="12.75" customHeight="1" x14ac:dyDescent="0.2">
      <c r="A42" s="88"/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90"/>
    </row>
    <row r="43" spans="1:13" ht="12.75" customHeight="1" x14ac:dyDescent="0.2">
      <c r="A43" s="91"/>
      <c r="B43" s="92"/>
      <c r="C43" s="92"/>
      <c r="D43" s="92"/>
      <c r="E43" s="92"/>
      <c r="F43" s="92"/>
      <c r="G43" s="92"/>
      <c r="H43" s="92"/>
      <c r="I43" s="92"/>
      <c r="J43" s="92"/>
      <c r="K43" s="92"/>
      <c r="L43" s="92"/>
      <c r="M43" s="93"/>
    </row>
  </sheetData>
  <mergeCells count="3">
    <mergeCell ref="A41:M43"/>
    <mergeCell ref="A1:M2"/>
    <mergeCell ref="A3:M4"/>
  </mergeCells>
  <phoneticPr fontId="5" type="noConversion"/>
  <conditionalFormatting sqref="D11:G14 I11:M14 I23:M39 D24:G39 D23 G23">
    <cfRule type="cellIs" dxfId="59" priority="6" stopIfTrue="1" operator="equal">
      <formula>0</formula>
    </cfRule>
  </conditionalFormatting>
  <conditionalFormatting sqref="H23:H39">
    <cfRule type="cellIs" dxfId="58" priority="5" stopIfTrue="1" operator="equal">
      <formula>0</formula>
    </cfRule>
  </conditionalFormatting>
  <conditionalFormatting sqref="D17:D20 F17:F20 H17:H20 J17:J20 L17:L20">
    <cfRule type="cellIs" dxfId="57" priority="4" stopIfTrue="1" operator="equal">
      <formula>0</formula>
    </cfRule>
  </conditionalFormatting>
  <conditionalFormatting sqref="E17:E20 G17:G20 I17:I20 K17:K20">
    <cfRule type="cellIs" dxfId="56" priority="3" stopIfTrue="1" operator="equal">
      <formula>0</formula>
    </cfRule>
  </conditionalFormatting>
  <conditionalFormatting sqref="E23:F23">
    <cfRule type="cellIs" dxfId="55" priority="2" stopIfTrue="1" operator="equal">
      <formula>0</formula>
    </cfRule>
  </conditionalFormatting>
  <conditionalFormatting sqref="M17:M20">
    <cfRule type="cellIs" dxfId="54" priority="1" stopIfTrue="1" operator="equal">
      <formula>0</formula>
    </cfRule>
  </conditionalFormatting>
  <printOptions gridLines="1"/>
  <pageMargins left="0.75" right="0.75" top="1" bottom="1" header="0.5" footer="0.5"/>
  <pageSetup scale="88" orientation="landscape" r:id="rId1"/>
  <headerFooter alignWithMargins="0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5">
    <pageSetUpPr fitToPage="1"/>
  </sheetPr>
  <dimension ref="A1:N43"/>
  <sheetViews>
    <sheetView topLeftCell="A4" workbookViewId="0">
      <selection activeCell="N1" sqref="N1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7" width="5.42578125" customWidth="1"/>
    <col min="8" max="8" width="6.42578125" bestFit="1" customWidth="1"/>
    <col min="9" max="9" width="5.42578125" customWidth="1"/>
    <col min="10" max="10" width="8.5703125" bestFit="1" customWidth="1"/>
    <col min="11" max="11" width="6" bestFit="1" customWidth="1"/>
    <col min="12" max="12" width="8.42578125" bestFit="1" customWidth="1"/>
    <col min="13" max="13" width="7.5703125" bestFit="1" customWidth="1"/>
  </cols>
  <sheetData>
    <row r="1" spans="1:13" ht="14.25" customHeight="1" x14ac:dyDescent="0.2">
      <c r="A1" s="94" t="s">
        <v>129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</row>
    <row r="2" spans="1:13" s="1" customFormat="1" ht="12.75" customHeight="1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</row>
    <row r="3" spans="1:13" s="4" customFormat="1" ht="15.75" customHeight="1" x14ac:dyDescent="0.2">
      <c r="A3" s="96" t="s">
        <v>47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8"/>
    </row>
    <row r="4" spans="1:13" s="4" customFormat="1" ht="15.75" customHeight="1" x14ac:dyDescent="0.2">
      <c r="A4" s="99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1"/>
    </row>
    <row r="5" spans="1:13" s="4" customFormat="1" ht="11.25" customHeight="1" x14ac:dyDescent="0.2">
      <c r="A5" s="8"/>
      <c r="B5" s="9"/>
      <c r="C5" s="9" t="s">
        <v>0</v>
      </c>
      <c r="D5" s="9"/>
      <c r="E5" s="9"/>
      <c r="F5" s="9"/>
      <c r="G5" s="9"/>
      <c r="H5" s="9"/>
      <c r="I5" s="9"/>
      <c r="J5" s="9" t="s">
        <v>1</v>
      </c>
      <c r="K5" s="9"/>
      <c r="L5" s="9"/>
      <c r="M5" s="10"/>
    </row>
    <row r="6" spans="1:13" s="4" customFormat="1" ht="11.25" customHeight="1" x14ac:dyDescent="0.2">
      <c r="A6" s="8"/>
      <c r="B6" s="9" t="s">
        <v>2</v>
      </c>
      <c r="C6" s="11" t="s">
        <v>49</v>
      </c>
      <c r="D6" s="9"/>
      <c r="E6" s="9" t="s">
        <v>3</v>
      </c>
      <c r="F6" s="9" t="s">
        <v>3</v>
      </c>
      <c r="G6" s="9" t="s">
        <v>3</v>
      </c>
      <c r="H6" s="9"/>
      <c r="I6" s="9"/>
      <c r="J6" s="9" t="s">
        <v>4</v>
      </c>
      <c r="K6" s="9" t="s">
        <v>5</v>
      </c>
      <c r="L6" s="9"/>
      <c r="M6" s="10"/>
    </row>
    <row r="7" spans="1:13" s="5" customFormat="1" ht="12" x14ac:dyDescent="0.2">
      <c r="A7" s="12"/>
      <c r="B7" s="13" t="s">
        <v>48</v>
      </c>
      <c r="C7" s="13" t="s">
        <v>6</v>
      </c>
      <c r="D7" s="14" t="s">
        <v>45</v>
      </c>
      <c r="E7" s="15" t="s">
        <v>51</v>
      </c>
      <c r="F7" s="14" t="s">
        <v>7</v>
      </c>
      <c r="G7" s="14" t="s">
        <v>8</v>
      </c>
      <c r="H7" s="14" t="s">
        <v>9</v>
      </c>
      <c r="I7" s="14" t="s">
        <v>10</v>
      </c>
      <c r="J7" s="14" t="s">
        <v>11</v>
      </c>
      <c r="K7" s="14" t="s">
        <v>12</v>
      </c>
      <c r="L7" s="14" t="s">
        <v>13</v>
      </c>
      <c r="M7" s="16" t="s">
        <v>14</v>
      </c>
    </row>
    <row r="8" spans="1:13" s="5" customFormat="1" ht="12" x14ac:dyDescent="0.2">
      <c r="A8" s="17" t="s">
        <v>46</v>
      </c>
      <c r="B8" s="77">
        <f>(SUM(B23:B39))+B15+B21</f>
        <v>26</v>
      </c>
      <c r="C8" s="78">
        <f>(B8/$B$40)*1000</f>
        <v>4.3434680922151685</v>
      </c>
      <c r="D8" s="77">
        <f t="shared" ref="D8:M8" si="0">(SUM(D23:D39))+D15+D21</f>
        <v>6</v>
      </c>
      <c r="E8" s="77">
        <f t="shared" si="0"/>
        <v>11</v>
      </c>
      <c r="F8" s="77">
        <f t="shared" si="0"/>
        <v>3</v>
      </c>
      <c r="G8" s="77">
        <f t="shared" si="0"/>
        <v>12</v>
      </c>
      <c r="H8" s="77">
        <f t="shared" si="0"/>
        <v>23</v>
      </c>
      <c r="I8" s="77">
        <f t="shared" si="0"/>
        <v>1</v>
      </c>
      <c r="J8" s="77">
        <f t="shared" si="0"/>
        <v>0</v>
      </c>
      <c r="K8" s="77">
        <f t="shared" si="0"/>
        <v>0</v>
      </c>
      <c r="L8" s="77">
        <f t="shared" si="0"/>
        <v>2</v>
      </c>
      <c r="M8" s="79">
        <f t="shared" si="0"/>
        <v>1</v>
      </c>
    </row>
    <row r="9" spans="1:13" s="5" customFormat="1" ht="12" x14ac:dyDescent="0.2">
      <c r="A9" s="17"/>
      <c r="B9" s="18"/>
      <c r="C9" s="19"/>
      <c r="D9" s="18"/>
      <c r="E9" s="18"/>
      <c r="F9" s="18"/>
      <c r="G9" s="18"/>
      <c r="H9" s="18"/>
      <c r="I9" s="18"/>
      <c r="J9" s="18"/>
      <c r="K9" s="18"/>
      <c r="L9" s="18"/>
      <c r="M9" s="38"/>
    </row>
    <row r="10" spans="1:13" s="2" customFormat="1" ht="12" x14ac:dyDescent="0.2">
      <c r="A10" s="20" t="s">
        <v>15</v>
      </c>
      <c r="B10" s="21"/>
      <c r="C10" s="22"/>
      <c r="D10" s="37"/>
      <c r="E10" s="18"/>
      <c r="F10" s="18"/>
      <c r="G10" s="18"/>
      <c r="H10" s="37"/>
      <c r="I10" s="37"/>
      <c r="J10" s="37"/>
      <c r="K10" s="37"/>
      <c r="L10" s="37"/>
      <c r="M10" s="39"/>
    </row>
    <row r="11" spans="1:13" s="2" customFormat="1" x14ac:dyDescent="0.2">
      <c r="A11" s="23" t="s">
        <v>16</v>
      </c>
      <c r="B11" s="18">
        <f>SUM(E11:G11)</f>
        <v>4</v>
      </c>
      <c r="C11" s="19">
        <f>(B11/$B$40)*1000</f>
        <v>0.66822586034079523</v>
      </c>
      <c r="D11" s="40">
        <v>1</v>
      </c>
      <c r="E11" s="40">
        <v>1</v>
      </c>
      <c r="F11" s="40">
        <v>2</v>
      </c>
      <c r="G11" s="40">
        <v>1</v>
      </c>
      <c r="H11" s="40">
        <v>4</v>
      </c>
      <c r="I11" s="53"/>
      <c r="J11" s="53"/>
      <c r="K11" s="53"/>
      <c r="L11" s="53"/>
      <c r="M11" s="51"/>
    </row>
    <row r="12" spans="1:13" s="2" customFormat="1" x14ac:dyDescent="0.2">
      <c r="A12" s="23" t="s">
        <v>17</v>
      </c>
      <c r="B12" s="18">
        <f>SUM(E12:G12)</f>
        <v>0</v>
      </c>
      <c r="C12" s="19">
        <f>(B12/$B$40)*1000</f>
        <v>0</v>
      </c>
      <c r="D12" s="41"/>
      <c r="E12" s="41"/>
      <c r="F12" s="41"/>
      <c r="G12" s="41"/>
      <c r="H12" s="41"/>
      <c r="I12" s="54"/>
      <c r="J12" s="54"/>
      <c r="K12" s="54"/>
      <c r="L12" s="54"/>
      <c r="M12" s="52"/>
    </row>
    <row r="13" spans="1:13" s="2" customFormat="1" x14ac:dyDescent="0.2">
      <c r="A13" s="23" t="s">
        <v>19</v>
      </c>
      <c r="B13" s="18">
        <f>SUM(E13:G13)</f>
        <v>3</v>
      </c>
      <c r="C13" s="19">
        <f>(B13/$B$40)*1000</f>
        <v>0.50116939525559634</v>
      </c>
      <c r="D13" s="41">
        <v>1</v>
      </c>
      <c r="E13" s="41">
        <v>1</v>
      </c>
      <c r="F13" s="41">
        <v>1</v>
      </c>
      <c r="G13" s="41">
        <v>1</v>
      </c>
      <c r="H13" s="41">
        <v>3</v>
      </c>
      <c r="I13" s="54"/>
      <c r="J13" s="54"/>
      <c r="K13" s="54"/>
      <c r="L13" s="54"/>
      <c r="M13" s="52"/>
    </row>
    <row r="14" spans="1:13" s="2" customFormat="1" x14ac:dyDescent="0.2">
      <c r="A14" s="23" t="s">
        <v>20</v>
      </c>
      <c r="B14" s="18">
        <f>SUM(E14:G14)</f>
        <v>1</v>
      </c>
      <c r="C14" s="19">
        <f>(B14/$B$40)*1000</f>
        <v>0.16705646508519881</v>
      </c>
      <c r="D14" s="41"/>
      <c r="E14" s="41"/>
      <c r="F14" s="41"/>
      <c r="G14" s="41">
        <v>1</v>
      </c>
      <c r="H14" s="41">
        <v>1</v>
      </c>
      <c r="I14" s="54"/>
      <c r="J14" s="54"/>
      <c r="K14" s="54"/>
      <c r="L14" s="54"/>
      <c r="M14" s="52"/>
    </row>
    <row r="15" spans="1:13" s="6" customFormat="1" ht="12" x14ac:dyDescent="0.2">
      <c r="A15" s="80" t="s">
        <v>21</v>
      </c>
      <c r="B15" s="83">
        <f>SUM(B11:B14)</f>
        <v>8</v>
      </c>
      <c r="C15" s="78">
        <f>(B15/B40)*1000</f>
        <v>1.3364517206815905</v>
      </c>
      <c r="D15" s="83">
        <f t="shared" ref="D15:M15" si="1">SUM(D11:D14)</f>
        <v>2</v>
      </c>
      <c r="E15" s="83">
        <f t="shared" si="1"/>
        <v>2</v>
      </c>
      <c r="F15" s="83">
        <f t="shared" si="1"/>
        <v>3</v>
      </c>
      <c r="G15" s="83">
        <f t="shared" si="1"/>
        <v>3</v>
      </c>
      <c r="H15" s="83">
        <f t="shared" si="1"/>
        <v>8</v>
      </c>
      <c r="I15" s="83">
        <f t="shared" si="1"/>
        <v>0</v>
      </c>
      <c r="J15" s="83">
        <f t="shared" si="1"/>
        <v>0</v>
      </c>
      <c r="K15" s="83">
        <f t="shared" si="1"/>
        <v>0</v>
      </c>
      <c r="L15" s="83">
        <f t="shared" si="1"/>
        <v>0</v>
      </c>
      <c r="M15" s="84">
        <f t="shared" si="1"/>
        <v>0</v>
      </c>
    </row>
    <row r="16" spans="1:13" s="6" customFormat="1" ht="12" x14ac:dyDescent="0.2">
      <c r="A16" s="24" t="s">
        <v>22</v>
      </c>
      <c r="B16" s="36"/>
      <c r="C16" s="25"/>
      <c r="D16" s="36"/>
      <c r="E16" s="36"/>
      <c r="F16" s="36"/>
      <c r="G16" s="36"/>
      <c r="H16" s="36"/>
      <c r="I16" s="36"/>
      <c r="J16" s="36"/>
      <c r="K16" s="36"/>
      <c r="L16" s="36"/>
      <c r="M16" s="42"/>
    </row>
    <row r="17" spans="1:14" s="2" customFormat="1" x14ac:dyDescent="0.2">
      <c r="A17" s="23" t="s">
        <v>23</v>
      </c>
      <c r="B17" s="18">
        <f>SUM(E17:G17)</f>
        <v>0</v>
      </c>
      <c r="C17" s="19">
        <f>(B17/$B$40)*1000</f>
        <v>0</v>
      </c>
      <c r="D17" s="41"/>
      <c r="E17" s="41"/>
      <c r="F17" s="41"/>
      <c r="G17" s="41"/>
      <c r="H17" s="41"/>
      <c r="I17" s="41"/>
      <c r="J17" s="41"/>
      <c r="K17" s="41"/>
      <c r="L17" s="41"/>
      <c r="M17" s="49"/>
    </row>
    <row r="18" spans="1:14" s="2" customFormat="1" x14ac:dyDescent="0.2">
      <c r="A18" s="23" t="s">
        <v>24</v>
      </c>
      <c r="B18" s="18">
        <f>SUM(E18:G18)</f>
        <v>2</v>
      </c>
      <c r="C18" s="19">
        <f>(B18/$B$40)*1000</f>
        <v>0.33411293017039762</v>
      </c>
      <c r="D18" s="41"/>
      <c r="E18" s="41">
        <v>2</v>
      </c>
      <c r="F18" s="41"/>
      <c r="G18" s="41"/>
      <c r="H18" s="41">
        <v>2</v>
      </c>
      <c r="I18" s="41"/>
      <c r="J18" s="41"/>
      <c r="K18" s="41"/>
      <c r="L18" s="41"/>
      <c r="M18" s="49"/>
    </row>
    <row r="19" spans="1:14" s="2" customFormat="1" x14ac:dyDescent="0.2">
      <c r="A19" s="23" t="s">
        <v>25</v>
      </c>
      <c r="B19" s="18">
        <f>SUM(E19:G19)</f>
        <v>4</v>
      </c>
      <c r="C19" s="19">
        <f>(B19/$B$40)*1000</f>
        <v>0.66822586034079523</v>
      </c>
      <c r="D19" s="41">
        <v>2</v>
      </c>
      <c r="E19" s="41">
        <v>2</v>
      </c>
      <c r="F19" s="41"/>
      <c r="G19" s="41">
        <v>2</v>
      </c>
      <c r="H19" s="41">
        <v>4</v>
      </c>
      <c r="I19" s="41"/>
      <c r="J19" s="41"/>
      <c r="K19" s="41"/>
      <c r="L19" s="41"/>
      <c r="M19" s="49"/>
    </row>
    <row r="20" spans="1:14" s="2" customFormat="1" x14ac:dyDescent="0.2">
      <c r="A20" s="23" t="s">
        <v>26</v>
      </c>
      <c r="B20" s="18">
        <f>SUM(E20:G20)</f>
        <v>1</v>
      </c>
      <c r="C20" s="19">
        <f>(B20/$B$40)*1000</f>
        <v>0.16705646508519881</v>
      </c>
      <c r="D20" s="41"/>
      <c r="E20" s="41"/>
      <c r="F20" s="41"/>
      <c r="G20" s="41">
        <v>1</v>
      </c>
      <c r="H20" s="41">
        <v>1</v>
      </c>
      <c r="I20" s="41"/>
      <c r="J20" s="41"/>
      <c r="K20" s="41"/>
      <c r="L20" s="41"/>
      <c r="M20" s="49"/>
    </row>
    <row r="21" spans="1:14" s="2" customFormat="1" ht="12" x14ac:dyDescent="0.2">
      <c r="A21" s="80" t="s">
        <v>27</v>
      </c>
      <c r="B21" s="77">
        <f>SUM(B17:B20)</f>
        <v>7</v>
      </c>
      <c r="C21" s="78">
        <f>(B21/$B$40)*1000</f>
        <v>1.1693952555963916</v>
      </c>
      <c r="D21" s="83">
        <f>SUM(D17:D20)</f>
        <v>2</v>
      </c>
      <c r="E21" s="83">
        <f t="shared" ref="E21:M21" si="2">SUM(E17:E20)</f>
        <v>4</v>
      </c>
      <c r="F21" s="83">
        <f t="shared" si="2"/>
        <v>0</v>
      </c>
      <c r="G21" s="83">
        <f t="shared" si="2"/>
        <v>3</v>
      </c>
      <c r="H21" s="83">
        <f t="shared" si="2"/>
        <v>7</v>
      </c>
      <c r="I21" s="83">
        <f t="shared" si="2"/>
        <v>0</v>
      </c>
      <c r="J21" s="83">
        <f t="shared" si="2"/>
        <v>0</v>
      </c>
      <c r="K21" s="83">
        <f t="shared" si="2"/>
        <v>0</v>
      </c>
      <c r="L21" s="83">
        <f t="shared" si="2"/>
        <v>0</v>
      </c>
      <c r="M21" s="84">
        <f t="shared" si="2"/>
        <v>0</v>
      </c>
    </row>
    <row r="22" spans="1:14" s="2" customFormat="1" ht="12" x14ac:dyDescent="0.2">
      <c r="A22" s="20" t="s">
        <v>28</v>
      </c>
      <c r="B22" s="37"/>
      <c r="C22" s="22"/>
      <c r="D22" s="18"/>
      <c r="E22" s="18"/>
      <c r="F22" s="18"/>
      <c r="G22" s="18"/>
      <c r="H22" s="18"/>
      <c r="I22" s="37"/>
      <c r="J22" s="37"/>
      <c r="K22" s="37"/>
      <c r="L22" s="37"/>
      <c r="M22" s="39"/>
      <c r="N22" s="34"/>
    </row>
    <row r="23" spans="1:14" s="2" customFormat="1" x14ac:dyDescent="0.2">
      <c r="A23" s="26" t="s">
        <v>29</v>
      </c>
      <c r="B23" s="18">
        <f>SUM(E23:G23)</f>
        <v>2</v>
      </c>
      <c r="C23" s="19">
        <f t="shared" ref="C23:C39" si="3">(B23/$B$40)*1000</f>
        <v>0.33411293017039762</v>
      </c>
      <c r="D23" s="40">
        <v>1</v>
      </c>
      <c r="E23" s="40"/>
      <c r="F23" s="40"/>
      <c r="G23" s="40">
        <v>2</v>
      </c>
      <c r="H23" s="40">
        <v>1</v>
      </c>
      <c r="I23" s="40"/>
      <c r="J23" s="40"/>
      <c r="K23" s="40"/>
      <c r="L23" s="40">
        <v>1</v>
      </c>
      <c r="M23" s="48">
        <v>1</v>
      </c>
      <c r="N23" s="33"/>
    </row>
    <row r="24" spans="1:14" s="2" customFormat="1" x14ac:dyDescent="0.2">
      <c r="A24" s="26" t="s">
        <v>30</v>
      </c>
      <c r="B24" s="18">
        <f t="shared" ref="B24:B39" si="4">SUM(E24:G24)</f>
        <v>1</v>
      </c>
      <c r="C24" s="19">
        <f t="shared" si="3"/>
        <v>0.16705646508519881</v>
      </c>
      <c r="D24" s="41"/>
      <c r="E24" s="54"/>
      <c r="F24" s="54"/>
      <c r="G24" s="41">
        <v>1</v>
      </c>
      <c r="H24" s="41"/>
      <c r="I24" s="41">
        <v>1</v>
      </c>
      <c r="J24" s="41"/>
      <c r="K24" s="41"/>
      <c r="L24" s="41"/>
      <c r="M24" s="49"/>
    </row>
    <row r="25" spans="1:14" s="2" customFormat="1" x14ac:dyDescent="0.2">
      <c r="A25" s="26" t="s">
        <v>31</v>
      </c>
      <c r="B25" s="18">
        <f t="shared" si="4"/>
        <v>0</v>
      </c>
      <c r="C25" s="19">
        <f t="shared" si="3"/>
        <v>0</v>
      </c>
      <c r="D25" s="41"/>
      <c r="E25" s="54"/>
      <c r="F25" s="54"/>
      <c r="G25" s="41"/>
      <c r="H25" s="41"/>
      <c r="I25" s="41"/>
      <c r="J25" s="41"/>
      <c r="K25" s="41"/>
      <c r="L25" s="41"/>
      <c r="M25" s="49"/>
    </row>
    <row r="26" spans="1:14" s="2" customFormat="1" x14ac:dyDescent="0.2">
      <c r="A26" s="26" t="s">
        <v>32</v>
      </c>
      <c r="B26" s="18">
        <f t="shared" si="4"/>
        <v>0</v>
      </c>
      <c r="C26" s="19">
        <f t="shared" si="3"/>
        <v>0</v>
      </c>
      <c r="D26" s="41"/>
      <c r="E26" s="54"/>
      <c r="F26" s="54"/>
      <c r="G26" s="41"/>
      <c r="H26" s="41"/>
      <c r="I26" s="41"/>
      <c r="J26" s="41"/>
      <c r="K26" s="41"/>
      <c r="L26" s="41"/>
      <c r="M26" s="49"/>
    </row>
    <row r="27" spans="1:14" s="2" customFormat="1" x14ac:dyDescent="0.2">
      <c r="A27" s="26" t="s">
        <v>33</v>
      </c>
      <c r="B27" s="18">
        <f t="shared" si="4"/>
        <v>0</v>
      </c>
      <c r="C27" s="19">
        <f t="shared" si="3"/>
        <v>0</v>
      </c>
      <c r="D27" s="41"/>
      <c r="E27" s="54"/>
      <c r="F27" s="54"/>
      <c r="G27" s="41"/>
      <c r="H27" s="41"/>
      <c r="I27" s="41"/>
      <c r="J27" s="41"/>
      <c r="K27" s="41"/>
      <c r="L27" s="41"/>
      <c r="M27" s="49"/>
    </row>
    <row r="28" spans="1:14" s="2" customFormat="1" x14ac:dyDescent="0.2">
      <c r="A28" s="26" t="s">
        <v>34</v>
      </c>
      <c r="B28" s="18">
        <f t="shared" si="4"/>
        <v>0</v>
      </c>
      <c r="C28" s="19">
        <f t="shared" si="3"/>
        <v>0</v>
      </c>
      <c r="D28" s="41"/>
      <c r="E28" s="54"/>
      <c r="F28" s="54"/>
      <c r="G28" s="41"/>
      <c r="H28" s="41"/>
      <c r="I28" s="41"/>
      <c r="J28" s="41"/>
      <c r="K28" s="41"/>
      <c r="L28" s="41"/>
      <c r="M28" s="49"/>
    </row>
    <row r="29" spans="1:14" s="2" customFormat="1" x14ac:dyDescent="0.2">
      <c r="A29" s="26" t="s">
        <v>35</v>
      </c>
      <c r="B29" s="18">
        <f t="shared" si="4"/>
        <v>1</v>
      </c>
      <c r="C29" s="19">
        <f t="shared" si="3"/>
        <v>0.16705646508519881</v>
      </c>
      <c r="D29" s="41"/>
      <c r="E29" s="54">
        <v>1</v>
      </c>
      <c r="F29" s="54"/>
      <c r="G29" s="41"/>
      <c r="H29" s="41">
        <v>1</v>
      </c>
      <c r="I29" s="41"/>
      <c r="J29" s="41"/>
      <c r="K29" s="41"/>
      <c r="L29" s="41"/>
      <c r="M29" s="49"/>
    </row>
    <row r="30" spans="1:14" s="2" customFormat="1" x14ac:dyDescent="0.2">
      <c r="A30" s="26" t="s">
        <v>36</v>
      </c>
      <c r="B30" s="18">
        <f t="shared" si="4"/>
        <v>0</v>
      </c>
      <c r="C30" s="19">
        <f t="shared" si="3"/>
        <v>0</v>
      </c>
      <c r="D30" s="41"/>
      <c r="E30" s="54"/>
      <c r="F30" s="54"/>
      <c r="G30" s="41"/>
      <c r="H30" s="41"/>
      <c r="I30" s="41"/>
      <c r="J30" s="41"/>
      <c r="K30" s="41"/>
      <c r="L30" s="41"/>
      <c r="M30" s="49"/>
    </row>
    <row r="31" spans="1:14" s="2" customFormat="1" x14ac:dyDescent="0.2">
      <c r="A31" s="26" t="s">
        <v>37</v>
      </c>
      <c r="B31" s="18">
        <f t="shared" si="4"/>
        <v>0</v>
      </c>
      <c r="C31" s="19">
        <f t="shared" si="3"/>
        <v>0</v>
      </c>
      <c r="D31" s="41"/>
      <c r="E31" s="54"/>
      <c r="F31" s="54"/>
      <c r="G31" s="41"/>
      <c r="H31" s="41"/>
      <c r="I31" s="41"/>
      <c r="J31" s="41"/>
      <c r="K31" s="41"/>
      <c r="L31" s="41"/>
      <c r="M31" s="49"/>
    </row>
    <row r="32" spans="1:14" s="2" customFormat="1" x14ac:dyDescent="0.2">
      <c r="A32" s="26" t="s">
        <v>38</v>
      </c>
      <c r="B32" s="18">
        <f t="shared" si="4"/>
        <v>0</v>
      </c>
      <c r="C32" s="19">
        <f t="shared" si="3"/>
        <v>0</v>
      </c>
      <c r="D32" s="41"/>
      <c r="E32" s="54"/>
      <c r="F32" s="54"/>
      <c r="G32" s="41"/>
      <c r="H32" s="41"/>
      <c r="I32" s="41"/>
      <c r="J32" s="41"/>
      <c r="K32" s="41"/>
      <c r="L32" s="41"/>
      <c r="M32" s="49"/>
    </row>
    <row r="33" spans="1:13" s="2" customFormat="1" x14ac:dyDescent="0.2">
      <c r="A33" s="23" t="s">
        <v>18</v>
      </c>
      <c r="B33" s="18">
        <f t="shared" si="4"/>
        <v>0</v>
      </c>
      <c r="C33" s="19">
        <f>(B33/$B$40)*1000</f>
        <v>0</v>
      </c>
      <c r="D33" s="41"/>
      <c r="E33" s="54"/>
      <c r="F33" s="54"/>
      <c r="G33" s="41"/>
      <c r="H33" s="41"/>
      <c r="I33" s="41"/>
      <c r="J33" s="41"/>
      <c r="K33" s="41"/>
      <c r="L33" s="41"/>
      <c r="M33" s="49"/>
    </row>
    <row r="34" spans="1:13" s="2" customFormat="1" x14ac:dyDescent="0.2">
      <c r="A34" s="26" t="s">
        <v>39</v>
      </c>
      <c r="B34" s="18">
        <f t="shared" si="4"/>
        <v>6</v>
      </c>
      <c r="C34" s="19">
        <f t="shared" si="3"/>
        <v>1.0023387905111927</v>
      </c>
      <c r="D34" s="41">
        <v>1</v>
      </c>
      <c r="E34" s="54">
        <v>3</v>
      </c>
      <c r="F34" s="54"/>
      <c r="G34" s="43">
        <v>3</v>
      </c>
      <c r="H34" s="41">
        <v>6</v>
      </c>
      <c r="I34" s="41"/>
      <c r="J34" s="41"/>
      <c r="K34" s="41"/>
      <c r="L34" s="41"/>
      <c r="M34" s="49"/>
    </row>
    <row r="35" spans="1:13" s="2" customFormat="1" x14ac:dyDescent="0.2">
      <c r="A35" s="26" t="s">
        <v>40</v>
      </c>
      <c r="B35" s="18">
        <f t="shared" si="4"/>
        <v>0</v>
      </c>
      <c r="C35" s="19">
        <f t="shared" si="3"/>
        <v>0</v>
      </c>
      <c r="D35" s="41"/>
      <c r="E35" s="54"/>
      <c r="F35" s="54"/>
      <c r="G35" s="43"/>
      <c r="H35" s="41"/>
      <c r="I35" s="41"/>
      <c r="J35" s="41"/>
      <c r="K35" s="41"/>
      <c r="L35" s="41"/>
      <c r="M35" s="49"/>
    </row>
    <row r="36" spans="1:13" s="2" customFormat="1" x14ac:dyDescent="0.2">
      <c r="A36" s="26" t="s">
        <v>41</v>
      </c>
      <c r="B36" s="18">
        <f t="shared" si="4"/>
        <v>0</v>
      </c>
      <c r="C36" s="19">
        <f t="shared" si="3"/>
        <v>0</v>
      </c>
      <c r="D36" s="41"/>
      <c r="E36" s="54"/>
      <c r="F36" s="54"/>
      <c r="G36" s="43"/>
      <c r="H36" s="41"/>
      <c r="I36" s="41"/>
      <c r="J36" s="41"/>
      <c r="K36" s="41"/>
      <c r="L36" s="41"/>
      <c r="M36" s="49"/>
    </row>
    <row r="37" spans="1:13" s="2" customFormat="1" x14ac:dyDescent="0.2">
      <c r="A37" s="26" t="s">
        <v>42</v>
      </c>
      <c r="B37" s="18">
        <f t="shared" si="4"/>
        <v>0</v>
      </c>
      <c r="C37" s="19">
        <f t="shared" si="3"/>
        <v>0</v>
      </c>
      <c r="D37" s="41"/>
      <c r="E37" s="54"/>
      <c r="F37" s="54"/>
      <c r="G37" s="43"/>
      <c r="H37" s="41"/>
      <c r="I37" s="41"/>
      <c r="J37" s="41"/>
      <c r="K37" s="41"/>
      <c r="L37" s="41"/>
      <c r="M37" s="49"/>
    </row>
    <row r="38" spans="1:13" s="2" customFormat="1" x14ac:dyDescent="0.2">
      <c r="A38" s="26" t="s">
        <v>43</v>
      </c>
      <c r="B38" s="18">
        <f t="shared" si="4"/>
        <v>1</v>
      </c>
      <c r="C38" s="19">
        <f t="shared" si="3"/>
        <v>0.16705646508519881</v>
      </c>
      <c r="D38" s="41"/>
      <c r="E38" s="54">
        <v>1</v>
      </c>
      <c r="F38" s="54"/>
      <c r="G38" s="43"/>
      <c r="H38" s="41"/>
      <c r="I38" s="41"/>
      <c r="J38" s="41"/>
      <c r="K38" s="41"/>
      <c r="L38" s="41">
        <v>1</v>
      </c>
      <c r="M38" s="49"/>
    </row>
    <row r="39" spans="1:13" s="2" customFormat="1" x14ac:dyDescent="0.2">
      <c r="A39" s="26" t="s">
        <v>44</v>
      </c>
      <c r="B39" s="18">
        <f t="shared" si="4"/>
        <v>0</v>
      </c>
      <c r="C39" s="19">
        <f t="shared" si="3"/>
        <v>0</v>
      </c>
      <c r="D39" s="41"/>
      <c r="E39" s="54"/>
      <c r="F39" s="54"/>
      <c r="G39" s="41"/>
      <c r="H39" s="41"/>
      <c r="I39" s="41"/>
      <c r="J39" s="41"/>
      <c r="K39" s="41"/>
      <c r="L39" s="41"/>
      <c r="M39" s="50"/>
    </row>
    <row r="40" spans="1:13" s="3" customFormat="1" ht="12" x14ac:dyDescent="0.2">
      <c r="A40" s="27" t="s">
        <v>52</v>
      </c>
      <c r="B40" s="28">
        <f>SUM(E40:G40)</f>
        <v>5986</v>
      </c>
      <c r="C40" s="29"/>
      <c r="D40" s="28">
        <v>2952</v>
      </c>
      <c r="E40" s="28">
        <v>2602</v>
      </c>
      <c r="F40" s="28">
        <v>1732</v>
      </c>
      <c r="G40" s="28">
        <v>1652</v>
      </c>
      <c r="H40" s="28">
        <v>5563</v>
      </c>
      <c r="I40" s="28">
        <v>323</v>
      </c>
      <c r="J40" s="28">
        <v>44</v>
      </c>
      <c r="K40" s="28">
        <v>56</v>
      </c>
      <c r="L40" s="28"/>
      <c r="M40" s="30">
        <v>855</v>
      </c>
    </row>
    <row r="41" spans="1:13" ht="12.75" customHeight="1" x14ac:dyDescent="0.2">
      <c r="A41" s="85" t="s">
        <v>53</v>
      </c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7"/>
    </row>
    <row r="42" spans="1:13" ht="12.75" customHeight="1" x14ac:dyDescent="0.2">
      <c r="A42" s="88"/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90"/>
    </row>
    <row r="43" spans="1:13" ht="12.75" customHeight="1" x14ac:dyDescent="0.2">
      <c r="A43" s="91"/>
      <c r="B43" s="92"/>
      <c r="C43" s="92"/>
      <c r="D43" s="92"/>
      <c r="E43" s="92"/>
      <c r="F43" s="92"/>
      <c r="G43" s="92"/>
      <c r="H43" s="92"/>
      <c r="I43" s="92"/>
      <c r="J43" s="92"/>
      <c r="K43" s="92"/>
      <c r="L43" s="92"/>
      <c r="M43" s="93"/>
    </row>
  </sheetData>
  <mergeCells count="3">
    <mergeCell ref="A41:M43"/>
    <mergeCell ref="A1:M2"/>
    <mergeCell ref="A3:M4"/>
  </mergeCells>
  <phoneticPr fontId="5" type="noConversion"/>
  <conditionalFormatting sqref="D11:G14 I11:M14 I23:M39 D24:G39 D23 G23">
    <cfRule type="cellIs" dxfId="53" priority="6" stopIfTrue="1" operator="equal">
      <formula>0</formula>
    </cfRule>
  </conditionalFormatting>
  <conditionalFormatting sqref="H23:H39">
    <cfRule type="cellIs" dxfId="52" priority="5" stopIfTrue="1" operator="equal">
      <formula>0</formula>
    </cfRule>
  </conditionalFormatting>
  <conditionalFormatting sqref="D17:D20 F17:F20 H17:H20 J17:J20 L17:L20">
    <cfRule type="cellIs" dxfId="51" priority="4" stopIfTrue="1" operator="equal">
      <formula>0</formula>
    </cfRule>
  </conditionalFormatting>
  <conditionalFormatting sqref="E17:E20 G17:G20 I17:I20 K17:K20">
    <cfRule type="cellIs" dxfId="50" priority="3" stopIfTrue="1" operator="equal">
      <formula>0</formula>
    </cfRule>
  </conditionalFormatting>
  <conditionalFormatting sqref="E23:F23">
    <cfRule type="cellIs" dxfId="49" priority="2" stopIfTrue="1" operator="equal">
      <formula>0</formula>
    </cfRule>
  </conditionalFormatting>
  <conditionalFormatting sqref="M17:M20">
    <cfRule type="cellIs" dxfId="48" priority="1" stopIfTrue="1" operator="equal">
      <formula>0</formula>
    </cfRule>
  </conditionalFormatting>
  <printOptions gridLines="1"/>
  <pageMargins left="0.75" right="0.75" top="1" bottom="1" header="0.5" footer="0.5"/>
  <pageSetup scale="88" orientation="landscape" r:id="rId1"/>
  <headerFooter alignWithMargins="0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6">
    <pageSetUpPr fitToPage="1"/>
  </sheetPr>
  <dimension ref="A1:M43"/>
  <sheetViews>
    <sheetView workbookViewId="0">
      <selection activeCell="N1" sqref="N1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7" width="5.42578125" customWidth="1"/>
    <col min="8" max="8" width="6.42578125" bestFit="1" customWidth="1"/>
    <col min="9" max="9" width="5.42578125" customWidth="1"/>
    <col min="10" max="10" width="8.5703125" bestFit="1" customWidth="1"/>
    <col min="11" max="11" width="6" bestFit="1" customWidth="1"/>
    <col min="12" max="12" width="8.42578125" bestFit="1" customWidth="1"/>
    <col min="13" max="13" width="7.5703125" bestFit="1" customWidth="1"/>
  </cols>
  <sheetData>
    <row r="1" spans="1:13" ht="14.25" customHeight="1" x14ac:dyDescent="0.2">
      <c r="A1" s="94" t="s">
        <v>130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</row>
    <row r="2" spans="1:13" s="1" customFormat="1" ht="12.75" customHeight="1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</row>
    <row r="3" spans="1:13" s="4" customFormat="1" ht="15.75" customHeight="1" x14ac:dyDescent="0.2">
      <c r="A3" s="96" t="s">
        <v>47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8"/>
    </row>
    <row r="4" spans="1:13" s="4" customFormat="1" ht="15.75" customHeight="1" x14ac:dyDescent="0.2">
      <c r="A4" s="99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1"/>
    </row>
    <row r="5" spans="1:13" s="4" customFormat="1" ht="11.25" customHeight="1" x14ac:dyDescent="0.2">
      <c r="A5" s="8"/>
      <c r="B5" s="9"/>
      <c r="C5" s="9" t="s">
        <v>0</v>
      </c>
      <c r="D5" s="9"/>
      <c r="E5" s="9"/>
      <c r="F5" s="9"/>
      <c r="G5" s="9"/>
      <c r="H5" s="9"/>
      <c r="I5" s="9"/>
      <c r="J5" s="9" t="s">
        <v>1</v>
      </c>
      <c r="K5" s="9"/>
      <c r="L5" s="9"/>
      <c r="M5" s="10"/>
    </row>
    <row r="6" spans="1:13" s="4" customFormat="1" ht="11.25" customHeight="1" x14ac:dyDescent="0.2">
      <c r="A6" s="8"/>
      <c r="B6" s="9" t="s">
        <v>2</v>
      </c>
      <c r="C6" s="11" t="s">
        <v>49</v>
      </c>
      <c r="D6" s="9"/>
      <c r="E6" s="9" t="s">
        <v>3</v>
      </c>
      <c r="F6" s="9" t="s">
        <v>3</v>
      </c>
      <c r="G6" s="9" t="s">
        <v>3</v>
      </c>
      <c r="H6" s="9"/>
      <c r="I6" s="9"/>
      <c r="J6" s="9" t="s">
        <v>4</v>
      </c>
      <c r="K6" s="9" t="s">
        <v>5</v>
      </c>
      <c r="L6" s="9"/>
      <c r="M6" s="10"/>
    </row>
    <row r="7" spans="1:13" s="5" customFormat="1" ht="12" x14ac:dyDescent="0.2">
      <c r="A7" s="12"/>
      <c r="B7" s="13" t="s">
        <v>48</v>
      </c>
      <c r="C7" s="13" t="s">
        <v>6</v>
      </c>
      <c r="D7" s="14" t="s">
        <v>45</v>
      </c>
      <c r="E7" s="15" t="s">
        <v>51</v>
      </c>
      <c r="F7" s="14" t="s">
        <v>7</v>
      </c>
      <c r="G7" s="14" t="s">
        <v>8</v>
      </c>
      <c r="H7" s="14" t="s">
        <v>9</v>
      </c>
      <c r="I7" s="14" t="s">
        <v>10</v>
      </c>
      <c r="J7" s="14" t="s">
        <v>11</v>
      </c>
      <c r="K7" s="14" t="s">
        <v>12</v>
      </c>
      <c r="L7" s="14" t="s">
        <v>13</v>
      </c>
      <c r="M7" s="16" t="s">
        <v>14</v>
      </c>
    </row>
    <row r="8" spans="1:13" s="5" customFormat="1" ht="12" x14ac:dyDescent="0.2">
      <c r="A8" s="17" t="s">
        <v>46</v>
      </c>
      <c r="B8" s="77">
        <f>(SUM(B23:B39))+B15+B21</f>
        <v>16</v>
      </c>
      <c r="C8" s="78">
        <f>(B8/$B$40)*1000</f>
        <v>4.3336944745395449</v>
      </c>
      <c r="D8" s="77">
        <f t="shared" ref="D8:M8" si="0">(SUM(D23:D39))+D15+D21</f>
        <v>0</v>
      </c>
      <c r="E8" s="77">
        <f t="shared" si="0"/>
        <v>1</v>
      </c>
      <c r="F8" s="77">
        <f t="shared" si="0"/>
        <v>6</v>
      </c>
      <c r="G8" s="77">
        <f t="shared" si="0"/>
        <v>9</v>
      </c>
      <c r="H8" s="77">
        <f t="shared" si="0"/>
        <v>16</v>
      </c>
      <c r="I8" s="77">
        <f t="shared" si="0"/>
        <v>0</v>
      </c>
      <c r="J8" s="77">
        <f t="shared" si="0"/>
        <v>0</v>
      </c>
      <c r="K8" s="77">
        <f t="shared" si="0"/>
        <v>0</v>
      </c>
      <c r="L8" s="77">
        <f t="shared" si="0"/>
        <v>0</v>
      </c>
      <c r="M8" s="79">
        <f t="shared" si="0"/>
        <v>0</v>
      </c>
    </row>
    <row r="9" spans="1:13" s="5" customFormat="1" ht="12" x14ac:dyDescent="0.2">
      <c r="A9" s="17"/>
      <c r="B9" s="18"/>
      <c r="C9" s="19"/>
      <c r="D9" s="18"/>
      <c r="E9" s="18"/>
      <c r="F9" s="18"/>
      <c r="G9" s="18"/>
      <c r="H9" s="18"/>
      <c r="I9" s="18"/>
      <c r="J9" s="18"/>
      <c r="K9" s="18"/>
      <c r="L9" s="18"/>
      <c r="M9" s="38"/>
    </row>
    <row r="10" spans="1:13" s="2" customFormat="1" ht="12" x14ac:dyDescent="0.2">
      <c r="A10" s="20" t="s">
        <v>15</v>
      </c>
      <c r="B10" s="21"/>
      <c r="C10" s="22"/>
      <c r="D10" s="37"/>
      <c r="E10" s="18"/>
      <c r="F10" s="18"/>
      <c r="G10" s="18"/>
      <c r="H10" s="37"/>
      <c r="I10" s="37"/>
      <c r="J10" s="37"/>
      <c r="K10" s="37"/>
      <c r="L10" s="37"/>
      <c r="M10" s="39"/>
    </row>
    <row r="11" spans="1:13" s="2" customFormat="1" x14ac:dyDescent="0.2">
      <c r="A11" s="23" t="s">
        <v>16</v>
      </c>
      <c r="B11" s="18">
        <f>SUM(E11:G11)</f>
        <v>0</v>
      </c>
      <c r="C11" s="19">
        <f>(B11/$B$40)*1000</f>
        <v>0</v>
      </c>
      <c r="D11" s="40"/>
      <c r="E11" s="40"/>
      <c r="F11" s="40"/>
      <c r="G11" s="40"/>
      <c r="H11" s="40"/>
      <c r="I11" s="53"/>
      <c r="J11" s="53"/>
      <c r="K11" s="53"/>
      <c r="L11" s="53"/>
      <c r="M11" s="51"/>
    </row>
    <row r="12" spans="1:13" s="2" customFormat="1" x14ac:dyDescent="0.2">
      <c r="A12" s="23" t="s">
        <v>17</v>
      </c>
      <c r="B12" s="18">
        <f>SUM(E12:G12)</f>
        <v>0</v>
      </c>
      <c r="C12" s="19">
        <f>(B12/$B$40)*1000</f>
        <v>0</v>
      </c>
      <c r="D12" s="41"/>
      <c r="E12" s="41"/>
      <c r="F12" s="41"/>
      <c r="G12" s="41"/>
      <c r="H12" s="41"/>
      <c r="I12" s="54"/>
      <c r="J12" s="54"/>
      <c r="K12" s="54"/>
      <c r="L12" s="54"/>
      <c r="M12" s="52"/>
    </row>
    <row r="13" spans="1:13" s="2" customFormat="1" x14ac:dyDescent="0.2">
      <c r="A13" s="23" t="s">
        <v>19</v>
      </c>
      <c r="B13" s="18">
        <f>SUM(E13:G13)</f>
        <v>0</v>
      </c>
      <c r="C13" s="19">
        <f>(B13/$B$40)*1000</f>
        <v>0</v>
      </c>
      <c r="D13" s="41"/>
      <c r="E13" s="41"/>
      <c r="F13" s="41"/>
      <c r="G13" s="41"/>
      <c r="H13" s="41"/>
      <c r="I13" s="54"/>
      <c r="J13" s="54"/>
      <c r="K13" s="54"/>
      <c r="L13" s="54"/>
      <c r="M13" s="52"/>
    </row>
    <row r="14" spans="1:13" s="2" customFormat="1" x14ac:dyDescent="0.2">
      <c r="A14" s="23" t="s">
        <v>20</v>
      </c>
      <c r="B14" s="18">
        <f>SUM(E14:G14)</f>
        <v>0</v>
      </c>
      <c r="C14" s="19">
        <f>(B14/$B$40)*1000</f>
        <v>0</v>
      </c>
      <c r="D14" s="41"/>
      <c r="E14" s="41"/>
      <c r="F14" s="41"/>
      <c r="G14" s="41"/>
      <c r="H14" s="41"/>
      <c r="I14" s="54"/>
      <c r="J14" s="54"/>
      <c r="K14" s="54"/>
      <c r="L14" s="54"/>
      <c r="M14" s="52"/>
    </row>
    <row r="15" spans="1:13" s="6" customFormat="1" ht="12" x14ac:dyDescent="0.2">
      <c r="A15" s="80" t="s">
        <v>21</v>
      </c>
      <c r="B15" s="83">
        <f>SUM(B11:B14)</f>
        <v>0</v>
      </c>
      <c r="C15" s="78">
        <f>(B15/B40)*1000</f>
        <v>0</v>
      </c>
      <c r="D15" s="83">
        <f t="shared" ref="D15:M15" si="1">SUM(D11:D14)</f>
        <v>0</v>
      </c>
      <c r="E15" s="83">
        <f t="shared" si="1"/>
        <v>0</v>
      </c>
      <c r="F15" s="83">
        <f t="shared" si="1"/>
        <v>0</v>
      </c>
      <c r="G15" s="83">
        <f t="shared" si="1"/>
        <v>0</v>
      </c>
      <c r="H15" s="83">
        <f t="shared" si="1"/>
        <v>0</v>
      </c>
      <c r="I15" s="83">
        <f t="shared" si="1"/>
        <v>0</v>
      </c>
      <c r="J15" s="83">
        <f t="shared" si="1"/>
        <v>0</v>
      </c>
      <c r="K15" s="83">
        <f t="shared" si="1"/>
        <v>0</v>
      </c>
      <c r="L15" s="83">
        <f t="shared" si="1"/>
        <v>0</v>
      </c>
      <c r="M15" s="84">
        <f t="shared" si="1"/>
        <v>0</v>
      </c>
    </row>
    <row r="16" spans="1:13" s="6" customFormat="1" ht="12" x14ac:dyDescent="0.2">
      <c r="A16" s="24" t="s">
        <v>22</v>
      </c>
      <c r="B16" s="36"/>
      <c r="C16" s="25"/>
      <c r="D16" s="36"/>
      <c r="E16" s="36"/>
      <c r="F16" s="36"/>
      <c r="G16" s="36"/>
      <c r="H16" s="36"/>
      <c r="I16" s="36"/>
      <c r="J16" s="36"/>
      <c r="K16" s="36"/>
      <c r="L16" s="36"/>
      <c r="M16" s="42"/>
    </row>
    <row r="17" spans="1:13" s="2" customFormat="1" x14ac:dyDescent="0.2">
      <c r="A17" s="23" t="s">
        <v>23</v>
      </c>
      <c r="B17" s="18">
        <f>SUM(E17:G17)</f>
        <v>0</v>
      </c>
      <c r="C17" s="19">
        <f>(B17/$B$40)*1000</f>
        <v>0</v>
      </c>
      <c r="D17" s="41"/>
      <c r="E17" s="41"/>
      <c r="F17" s="41"/>
      <c r="G17" s="41"/>
      <c r="H17" s="41"/>
      <c r="I17" s="41"/>
      <c r="J17" s="41"/>
      <c r="K17" s="41"/>
      <c r="L17" s="41"/>
      <c r="M17" s="49"/>
    </row>
    <row r="18" spans="1:13" s="2" customFormat="1" x14ac:dyDescent="0.2">
      <c r="A18" s="23" t="s">
        <v>24</v>
      </c>
      <c r="B18" s="18">
        <f>SUM(E18:G18)</f>
        <v>0</v>
      </c>
      <c r="C18" s="19">
        <f>(B18/$B$40)*1000</f>
        <v>0</v>
      </c>
      <c r="D18" s="41"/>
      <c r="E18" s="41"/>
      <c r="F18" s="41"/>
      <c r="G18" s="41"/>
      <c r="H18" s="41"/>
      <c r="I18" s="41"/>
      <c r="J18" s="41"/>
      <c r="K18" s="41"/>
      <c r="L18" s="41"/>
      <c r="M18" s="49"/>
    </row>
    <row r="19" spans="1:13" s="2" customFormat="1" x14ac:dyDescent="0.2">
      <c r="A19" s="23" t="s">
        <v>25</v>
      </c>
      <c r="B19" s="18">
        <f>SUM(E19:G19)</f>
        <v>2</v>
      </c>
      <c r="C19" s="19">
        <f>(B19/$B$40)*1000</f>
        <v>0.54171180931744312</v>
      </c>
      <c r="D19" s="41"/>
      <c r="E19" s="41">
        <v>1</v>
      </c>
      <c r="F19" s="41"/>
      <c r="G19" s="41">
        <v>1</v>
      </c>
      <c r="H19" s="41">
        <v>2</v>
      </c>
      <c r="I19" s="41"/>
      <c r="J19" s="41"/>
      <c r="K19" s="41"/>
      <c r="L19" s="41"/>
      <c r="M19" s="49"/>
    </row>
    <row r="20" spans="1:13" s="2" customFormat="1" x14ac:dyDescent="0.2">
      <c r="A20" s="23" t="s">
        <v>26</v>
      </c>
      <c r="B20" s="18">
        <f>SUM(E20:G20)</f>
        <v>0</v>
      </c>
      <c r="C20" s="19">
        <f>(B20/$B$40)*1000</f>
        <v>0</v>
      </c>
      <c r="D20" s="41"/>
      <c r="E20" s="41"/>
      <c r="F20" s="41"/>
      <c r="G20" s="41"/>
      <c r="H20" s="41"/>
      <c r="I20" s="41"/>
      <c r="J20" s="41"/>
      <c r="K20" s="41"/>
      <c r="L20" s="41"/>
      <c r="M20" s="49"/>
    </row>
    <row r="21" spans="1:13" s="2" customFormat="1" ht="12" x14ac:dyDescent="0.2">
      <c r="A21" s="80" t="s">
        <v>27</v>
      </c>
      <c r="B21" s="77">
        <f>SUM(B17:B20)</f>
        <v>2</v>
      </c>
      <c r="C21" s="78">
        <f>(B21/$B$40)*1000</f>
        <v>0.54171180931744312</v>
      </c>
      <c r="D21" s="83">
        <f>SUM(D17:D20)</f>
        <v>0</v>
      </c>
      <c r="E21" s="83">
        <f t="shared" ref="E21:M21" si="2">SUM(E17:E20)</f>
        <v>1</v>
      </c>
      <c r="F21" s="83">
        <f t="shared" si="2"/>
        <v>0</v>
      </c>
      <c r="G21" s="83">
        <f t="shared" si="2"/>
        <v>1</v>
      </c>
      <c r="H21" s="83">
        <f t="shared" si="2"/>
        <v>2</v>
      </c>
      <c r="I21" s="83">
        <f t="shared" si="2"/>
        <v>0</v>
      </c>
      <c r="J21" s="83">
        <f t="shared" si="2"/>
        <v>0</v>
      </c>
      <c r="K21" s="83">
        <f t="shared" si="2"/>
        <v>0</v>
      </c>
      <c r="L21" s="83">
        <f t="shared" si="2"/>
        <v>0</v>
      </c>
      <c r="M21" s="84">
        <f t="shared" si="2"/>
        <v>0</v>
      </c>
    </row>
    <row r="22" spans="1:13" s="2" customFormat="1" ht="12" x14ac:dyDescent="0.2">
      <c r="A22" s="20" t="s">
        <v>28</v>
      </c>
      <c r="B22" s="37"/>
      <c r="C22" s="22"/>
      <c r="D22" s="18"/>
      <c r="E22" s="18"/>
      <c r="F22" s="18"/>
      <c r="G22" s="18"/>
      <c r="H22" s="18"/>
      <c r="I22" s="37"/>
      <c r="J22" s="37"/>
      <c r="K22" s="37"/>
      <c r="L22" s="37"/>
      <c r="M22" s="39"/>
    </row>
    <row r="23" spans="1:13" s="2" customFormat="1" x14ac:dyDescent="0.2">
      <c r="A23" s="26" t="s">
        <v>29</v>
      </c>
      <c r="B23" s="18">
        <f>SUM(E23:G23)</f>
        <v>0</v>
      </c>
      <c r="C23" s="19">
        <f t="shared" ref="C23:C39" si="3">(B23/$B$40)*1000</f>
        <v>0</v>
      </c>
      <c r="D23" s="40"/>
      <c r="E23" s="40"/>
      <c r="F23" s="40"/>
      <c r="G23" s="40"/>
      <c r="H23" s="40"/>
      <c r="I23" s="40"/>
      <c r="J23" s="40"/>
      <c r="K23" s="40"/>
      <c r="L23" s="40"/>
      <c r="M23" s="48"/>
    </row>
    <row r="24" spans="1:13" s="2" customFormat="1" x14ac:dyDescent="0.2">
      <c r="A24" s="26" t="s">
        <v>30</v>
      </c>
      <c r="B24" s="18">
        <f t="shared" ref="B24:B39" si="4">SUM(E24:G24)</f>
        <v>0</v>
      </c>
      <c r="C24" s="19">
        <f t="shared" si="3"/>
        <v>0</v>
      </c>
      <c r="D24" s="41"/>
      <c r="E24" s="54"/>
      <c r="F24" s="54"/>
      <c r="G24" s="41"/>
      <c r="H24" s="41"/>
      <c r="I24" s="41"/>
      <c r="J24" s="41"/>
      <c r="K24" s="41"/>
      <c r="L24" s="41"/>
      <c r="M24" s="49"/>
    </row>
    <row r="25" spans="1:13" s="2" customFormat="1" x14ac:dyDescent="0.2">
      <c r="A25" s="26" t="s">
        <v>31</v>
      </c>
      <c r="B25" s="18">
        <f t="shared" si="4"/>
        <v>0</v>
      </c>
      <c r="C25" s="19">
        <f t="shared" si="3"/>
        <v>0</v>
      </c>
      <c r="D25" s="41"/>
      <c r="E25" s="54"/>
      <c r="F25" s="54"/>
      <c r="G25" s="41"/>
      <c r="H25" s="41"/>
      <c r="I25" s="41"/>
      <c r="J25" s="41"/>
      <c r="K25" s="41"/>
      <c r="L25" s="41"/>
      <c r="M25" s="49"/>
    </row>
    <row r="26" spans="1:13" s="2" customFormat="1" x14ac:dyDescent="0.2">
      <c r="A26" s="26" t="s">
        <v>32</v>
      </c>
      <c r="B26" s="18">
        <f t="shared" si="4"/>
        <v>0</v>
      </c>
      <c r="C26" s="19">
        <f t="shared" si="3"/>
        <v>0</v>
      </c>
      <c r="D26" s="41"/>
      <c r="E26" s="54"/>
      <c r="F26" s="54"/>
      <c r="G26" s="41"/>
      <c r="H26" s="41"/>
      <c r="I26" s="41"/>
      <c r="J26" s="41"/>
      <c r="K26" s="41"/>
      <c r="L26" s="41"/>
      <c r="M26" s="49"/>
    </row>
    <row r="27" spans="1:13" s="2" customFormat="1" x14ac:dyDescent="0.2">
      <c r="A27" s="26" t="s">
        <v>33</v>
      </c>
      <c r="B27" s="18">
        <f t="shared" si="4"/>
        <v>0</v>
      </c>
      <c r="C27" s="19">
        <f t="shared" si="3"/>
        <v>0</v>
      </c>
      <c r="D27" s="41"/>
      <c r="E27" s="54"/>
      <c r="F27" s="54"/>
      <c r="G27" s="41"/>
      <c r="H27" s="41"/>
      <c r="I27" s="41"/>
      <c r="J27" s="41"/>
      <c r="K27" s="41"/>
      <c r="L27" s="41"/>
      <c r="M27" s="49"/>
    </row>
    <row r="28" spans="1:13" s="2" customFormat="1" x14ac:dyDescent="0.2">
      <c r="A28" s="26" t="s">
        <v>34</v>
      </c>
      <c r="B28" s="18">
        <f t="shared" si="4"/>
        <v>0</v>
      </c>
      <c r="C28" s="19">
        <f t="shared" si="3"/>
        <v>0</v>
      </c>
      <c r="D28" s="41"/>
      <c r="E28" s="54"/>
      <c r="F28" s="54"/>
      <c r="G28" s="41"/>
      <c r="H28" s="41"/>
      <c r="I28" s="41"/>
      <c r="J28" s="41"/>
      <c r="K28" s="41"/>
      <c r="L28" s="41"/>
      <c r="M28" s="49"/>
    </row>
    <row r="29" spans="1:13" s="2" customFormat="1" x14ac:dyDescent="0.2">
      <c r="A29" s="26" t="s">
        <v>35</v>
      </c>
      <c r="B29" s="18">
        <f t="shared" si="4"/>
        <v>0</v>
      </c>
      <c r="C29" s="19">
        <f t="shared" si="3"/>
        <v>0</v>
      </c>
      <c r="D29" s="41"/>
      <c r="E29" s="54"/>
      <c r="F29" s="54"/>
      <c r="G29" s="41"/>
      <c r="H29" s="41"/>
      <c r="I29" s="41"/>
      <c r="J29" s="41"/>
      <c r="K29" s="41"/>
      <c r="L29" s="41"/>
      <c r="M29" s="49"/>
    </row>
    <row r="30" spans="1:13" s="2" customFormat="1" x14ac:dyDescent="0.2">
      <c r="A30" s="26" t="s">
        <v>36</v>
      </c>
      <c r="B30" s="18">
        <f t="shared" si="4"/>
        <v>0</v>
      </c>
      <c r="C30" s="19">
        <f t="shared" si="3"/>
        <v>0</v>
      </c>
      <c r="D30" s="41"/>
      <c r="E30" s="54"/>
      <c r="F30" s="54"/>
      <c r="G30" s="41"/>
      <c r="H30" s="41"/>
      <c r="I30" s="41"/>
      <c r="J30" s="41"/>
      <c r="K30" s="41"/>
      <c r="L30" s="41"/>
      <c r="M30" s="49"/>
    </row>
    <row r="31" spans="1:13" s="2" customFormat="1" x14ac:dyDescent="0.2">
      <c r="A31" s="26" t="s">
        <v>37</v>
      </c>
      <c r="B31" s="18">
        <f t="shared" si="4"/>
        <v>0</v>
      </c>
      <c r="C31" s="19">
        <f t="shared" si="3"/>
        <v>0</v>
      </c>
      <c r="D31" s="41"/>
      <c r="E31" s="54"/>
      <c r="F31" s="54"/>
      <c r="G31" s="41"/>
      <c r="H31" s="41"/>
      <c r="I31" s="41"/>
      <c r="J31" s="41"/>
      <c r="K31" s="41"/>
      <c r="L31" s="41"/>
      <c r="M31" s="49"/>
    </row>
    <row r="32" spans="1:13" s="2" customFormat="1" x14ac:dyDescent="0.2">
      <c r="A32" s="26" t="s">
        <v>38</v>
      </c>
      <c r="B32" s="18">
        <f t="shared" si="4"/>
        <v>0</v>
      </c>
      <c r="C32" s="19">
        <f t="shared" si="3"/>
        <v>0</v>
      </c>
      <c r="D32" s="41"/>
      <c r="E32" s="54"/>
      <c r="F32" s="54"/>
      <c r="G32" s="41"/>
      <c r="H32" s="41"/>
      <c r="I32" s="41"/>
      <c r="J32" s="41"/>
      <c r="K32" s="41"/>
      <c r="L32" s="41"/>
      <c r="M32" s="49"/>
    </row>
    <row r="33" spans="1:13" s="2" customFormat="1" x14ac:dyDescent="0.2">
      <c r="A33" s="23" t="s">
        <v>18</v>
      </c>
      <c r="B33" s="18">
        <f t="shared" si="4"/>
        <v>0</v>
      </c>
      <c r="C33" s="19">
        <f>(B33/$B$40)*1000</f>
        <v>0</v>
      </c>
      <c r="D33" s="41"/>
      <c r="E33" s="54"/>
      <c r="F33" s="54"/>
      <c r="G33" s="41"/>
      <c r="H33" s="41"/>
      <c r="I33" s="41"/>
      <c r="J33" s="41"/>
      <c r="K33" s="41"/>
      <c r="L33" s="41"/>
      <c r="M33" s="49"/>
    </row>
    <row r="34" spans="1:13" s="2" customFormat="1" x14ac:dyDescent="0.2">
      <c r="A34" s="26" t="s">
        <v>39</v>
      </c>
      <c r="B34" s="18">
        <f t="shared" si="4"/>
        <v>4</v>
      </c>
      <c r="C34" s="19">
        <f t="shared" si="3"/>
        <v>1.0834236186348862</v>
      </c>
      <c r="D34" s="41"/>
      <c r="E34" s="54"/>
      <c r="F34" s="54">
        <v>2</v>
      </c>
      <c r="G34" s="43">
        <v>2</v>
      </c>
      <c r="H34" s="41">
        <v>4</v>
      </c>
      <c r="I34" s="41"/>
      <c r="J34" s="41"/>
      <c r="K34" s="41"/>
      <c r="L34" s="41"/>
      <c r="M34" s="49"/>
    </row>
    <row r="35" spans="1:13" s="2" customFormat="1" x14ac:dyDescent="0.2">
      <c r="A35" s="26" t="s">
        <v>40</v>
      </c>
      <c r="B35" s="18">
        <f t="shared" si="4"/>
        <v>0</v>
      </c>
      <c r="C35" s="19">
        <f t="shared" si="3"/>
        <v>0</v>
      </c>
      <c r="D35" s="41"/>
      <c r="E35" s="54"/>
      <c r="F35" s="54"/>
      <c r="G35" s="43"/>
      <c r="H35" s="41"/>
      <c r="I35" s="41"/>
      <c r="J35" s="41"/>
      <c r="K35" s="41"/>
      <c r="L35" s="41"/>
      <c r="M35" s="49"/>
    </row>
    <row r="36" spans="1:13" s="2" customFormat="1" x14ac:dyDescent="0.2">
      <c r="A36" s="26" t="s">
        <v>41</v>
      </c>
      <c r="B36" s="18">
        <f t="shared" si="4"/>
        <v>0</v>
      </c>
      <c r="C36" s="19">
        <f t="shared" si="3"/>
        <v>0</v>
      </c>
      <c r="D36" s="41"/>
      <c r="E36" s="54"/>
      <c r="F36" s="54"/>
      <c r="G36" s="43"/>
      <c r="H36" s="41"/>
      <c r="I36" s="41"/>
      <c r="J36" s="41"/>
      <c r="K36" s="41"/>
      <c r="L36" s="41"/>
      <c r="M36" s="49"/>
    </row>
    <row r="37" spans="1:13" s="2" customFormat="1" x14ac:dyDescent="0.2">
      <c r="A37" s="26" t="s">
        <v>42</v>
      </c>
      <c r="B37" s="18">
        <f t="shared" si="4"/>
        <v>0</v>
      </c>
      <c r="C37" s="19">
        <f t="shared" si="3"/>
        <v>0</v>
      </c>
      <c r="D37" s="41"/>
      <c r="E37" s="54"/>
      <c r="F37" s="54"/>
      <c r="G37" s="43"/>
      <c r="H37" s="41"/>
      <c r="I37" s="41"/>
      <c r="J37" s="41"/>
      <c r="K37" s="41"/>
      <c r="L37" s="41"/>
      <c r="M37" s="49"/>
    </row>
    <row r="38" spans="1:13" s="2" customFormat="1" x14ac:dyDescent="0.2">
      <c r="A38" s="26" t="s">
        <v>43</v>
      </c>
      <c r="B38" s="18">
        <f t="shared" si="4"/>
        <v>10</v>
      </c>
      <c r="C38" s="19">
        <f t="shared" si="3"/>
        <v>2.7085590465872156</v>
      </c>
      <c r="D38" s="41"/>
      <c r="E38" s="54"/>
      <c r="F38" s="54">
        <v>4</v>
      </c>
      <c r="G38" s="43">
        <v>6</v>
      </c>
      <c r="H38" s="41">
        <v>10</v>
      </c>
      <c r="I38" s="41"/>
      <c r="J38" s="41"/>
      <c r="K38" s="41"/>
      <c r="L38" s="41"/>
      <c r="M38" s="49"/>
    </row>
    <row r="39" spans="1:13" s="2" customFormat="1" x14ac:dyDescent="0.2">
      <c r="A39" s="26" t="s">
        <v>44</v>
      </c>
      <c r="B39" s="18">
        <f t="shared" si="4"/>
        <v>0</v>
      </c>
      <c r="C39" s="19">
        <f t="shared" si="3"/>
        <v>0</v>
      </c>
      <c r="D39" s="41"/>
      <c r="E39" s="54"/>
      <c r="F39" s="54"/>
      <c r="G39" s="41"/>
      <c r="H39" s="41"/>
      <c r="I39" s="41"/>
      <c r="J39" s="41"/>
      <c r="K39" s="41"/>
      <c r="L39" s="41"/>
      <c r="M39" s="50"/>
    </row>
    <row r="40" spans="1:13" s="3" customFormat="1" ht="12" x14ac:dyDescent="0.2">
      <c r="A40" s="27" t="s">
        <v>52</v>
      </c>
      <c r="B40" s="28">
        <f>SUM(E40:G40)</f>
        <v>3692</v>
      </c>
      <c r="C40" s="29"/>
      <c r="D40" s="28">
        <v>1816</v>
      </c>
      <c r="E40" s="28">
        <v>1510</v>
      </c>
      <c r="F40" s="28">
        <v>1096</v>
      </c>
      <c r="G40" s="28">
        <v>1086</v>
      </c>
      <c r="H40" s="28">
        <v>3596</v>
      </c>
      <c r="I40" s="28">
        <v>54</v>
      </c>
      <c r="J40" s="28">
        <v>21</v>
      </c>
      <c r="K40" s="28">
        <v>21</v>
      </c>
      <c r="L40" s="28"/>
      <c r="M40" s="30">
        <v>225</v>
      </c>
    </row>
    <row r="41" spans="1:13" ht="12.75" customHeight="1" x14ac:dyDescent="0.2">
      <c r="A41" s="85" t="s">
        <v>53</v>
      </c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7"/>
    </row>
    <row r="42" spans="1:13" ht="12.75" customHeight="1" x14ac:dyDescent="0.2">
      <c r="A42" s="88"/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90"/>
    </row>
    <row r="43" spans="1:13" ht="12.75" customHeight="1" x14ac:dyDescent="0.2">
      <c r="A43" s="91"/>
      <c r="B43" s="92"/>
      <c r="C43" s="92"/>
      <c r="D43" s="92"/>
      <c r="E43" s="92"/>
      <c r="F43" s="92"/>
      <c r="G43" s="92"/>
      <c r="H43" s="92"/>
      <c r="I43" s="92"/>
      <c r="J43" s="92"/>
      <c r="K43" s="92"/>
      <c r="L43" s="92"/>
      <c r="M43" s="93"/>
    </row>
  </sheetData>
  <mergeCells count="3">
    <mergeCell ref="A41:M43"/>
    <mergeCell ref="A1:M2"/>
    <mergeCell ref="A3:M4"/>
  </mergeCells>
  <phoneticPr fontId="5" type="noConversion"/>
  <conditionalFormatting sqref="D11:G14 I11:M14 I23:M39 D24:G39 D23 G23">
    <cfRule type="cellIs" dxfId="47" priority="6" stopIfTrue="1" operator="equal">
      <formula>0</formula>
    </cfRule>
  </conditionalFormatting>
  <conditionalFormatting sqref="H23:H39">
    <cfRule type="cellIs" dxfId="46" priority="5" stopIfTrue="1" operator="equal">
      <formula>0</formula>
    </cfRule>
  </conditionalFormatting>
  <conditionalFormatting sqref="D17:D20 F17:F20 H17:H20 J17:J20 L17:L20">
    <cfRule type="cellIs" dxfId="45" priority="4" stopIfTrue="1" operator="equal">
      <formula>0</formula>
    </cfRule>
  </conditionalFormatting>
  <conditionalFormatting sqref="E17:E20 G17:G20 I17:I20 K17:K20">
    <cfRule type="cellIs" dxfId="44" priority="3" stopIfTrue="1" operator="equal">
      <formula>0</formula>
    </cfRule>
  </conditionalFormatting>
  <conditionalFormatting sqref="E23:F23">
    <cfRule type="cellIs" dxfId="43" priority="2" stopIfTrue="1" operator="equal">
      <formula>0</formula>
    </cfRule>
  </conditionalFormatting>
  <conditionalFormatting sqref="M17:M20">
    <cfRule type="cellIs" dxfId="42" priority="1" stopIfTrue="1" operator="equal">
      <formula>0</formula>
    </cfRule>
  </conditionalFormatting>
  <printOptions gridLines="1"/>
  <pageMargins left="0.75" right="0.75" top="1" bottom="1" header="0.5" footer="0.5"/>
  <pageSetup scale="88" orientation="landscape" r:id="rId1"/>
  <headerFooter alignWithMargins="0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7">
    <pageSetUpPr fitToPage="1"/>
  </sheetPr>
  <dimension ref="A1:M43"/>
  <sheetViews>
    <sheetView workbookViewId="0">
      <selection activeCell="N1" sqref="N1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7" width="5.42578125" customWidth="1"/>
    <col min="8" max="8" width="6.42578125" bestFit="1" customWidth="1"/>
    <col min="9" max="9" width="5.42578125" customWidth="1"/>
    <col min="10" max="10" width="8.5703125" bestFit="1" customWidth="1"/>
    <col min="11" max="11" width="6" bestFit="1" customWidth="1"/>
    <col min="12" max="12" width="8.42578125" bestFit="1" customWidth="1"/>
    <col min="13" max="13" width="7.5703125" bestFit="1" customWidth="1"/>
  </cols>
  <sheetData>
    <row r="1" spans="1:13" ht="14.25" customHeight="1" x14ac:dyDescent="0.2">
      <c r="A1" s="94" t="s">
        <v>131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</row>
    <row r="2" spans="1:13" s="1" customFormat="1" ht="12.75" customHeight="1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</row>
    <row r="3" spans="1:13" s="4" customFormat="1" ht="15.75" customHeight="1" x14ac:dyDescent="0.2">
      <c r="A3" s="96" t="s">
        <v>47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8"/>
    </row>
    <row r="4" spans="1:13" s="4" customFormat="1" ht="15.75" customHeight="1" x14ac:dyDescent="0.2">
      <c r="A4" s="99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1"/>
    </row>
    <row r="5" spans="1:13" s="4" customFormat="1" ht="11.25" customHeight="1" x14ac:dyDescent="0.2">
      <c r="A5" s="8"/>
      <c r="B5" s="9"/>
      <c r="C5" s="9" t="s">
        <v>0</v>
      </c>
      <c r="D5" s="9"/>
      <c r="E5" s="9"/>
      <c r="F5" s="9"/>
      <c r="G5" s="9"/>
      <c r="H5" s="9"/>
      <c r="I5" s="9"/>
      <c r="J5" s="9" t="s">
        <v>1</v>
      </c>
      <c r="K5" s="9"/>
      <c r="L5" s="9"/>
      <c r="M5" s="10"/>
    </row>
    <row r="6" spans="1:13" s="4" customFormat="1" ht="11.25" customHeight="1" x14ac:dyDescent="0.2">
      <c r="A6" s="8"/>
      <c r="B6" s="9" t="s">
        <v>2</v>
      </c>
      <c r="C6" s="11" t="s">
        <v>49</v>
      </c>
      <c r="D6" s="9"/>
      <c r="E6" s="9" t="s">
        <v>3</v>
      </c>
      <c r="F6" s="9" t="s">
        <v>3</v>
      </c>
      <c r="G6" s="9" t="s">
        <v>3</v>
      </c>
      <c r="H6" s="9"/>
      <c r="I6" s="9"/>
      <c r="J6" s="9" t="s">
        <v>4</v>
      </c>
      <c r="K6" s="9" t="s">
        <v>5</v>
      </c>
      <c r="L6" s="9"/>
      <c r="M6" s="10"/>
    </row>
    <row r="7" spans="1:13" s="5" customFormat="1" ht="12" x14ac:dyDescent="0.2">
      <c r="A7" s="12"/>
      <c r="B7" s="13" t="s">
        <v>48</v>
      </c>
      <c r="C7" s="13" t="s">
        <v>6</v>
      </c>
      <c r="D7" s="14" t="s">
        <v>45</v>
      </c>
      <c r="E7" s="15" t="s">
        <v>51</v>
      </c>
      <c r="F7" s="14" t="s">
        <v>7</v>
      </c>
      <c r="G7" s="14" t="s">
        <v>8</v>
      </c>
      <c r="H7" s="14" t="s">
        <v>9</v>
      </c>
      <c r="I7" s="14" t="s">
        <v>10</v>
      </c>
      <c r="J7" s="14" t="s">
        <v>11</v>
      </c>
      <c r="K7" s="14" t="s">
        <v>12</v>
      </c>
      <c r="L7" s="14" t="s">
        <v>13</v>
      </c>
      <c r="M7" s="16" t="s">
        <v>14</v>
      </c>
    </row>
    <row r="8" spans="1:13" s="5" customFormat="1" ht="12" x14ac:dyDescent="0.2">
      <c r="A8" s="17" t="s">
        <v>46</v>
      </c>
      <c r="B8" s="77">
        <f>(SUM(B23:B39))+B15+B21</f>
        <v>11</v>
      </c>
      <c r="C8" s="78">
        <f>(B8/$B$40)*1000</f>
        <v>19.366197183098588</v>
      </c>
      <c r="D8" s="77">
        <f t="shared" ref="D8:M8" si="0">(SUM(D23:D39))+D15+D21</f>
        <v>2</v>
      </c>
      <c r="E8" s="77">
        <f t="shared" si="0"/>
        <v>4</v>
      </c>
      <c r="F8" s="77">
        <f t="shared" si="0"/>
        <v>1</v>
      </c>
      <c r="G8" s="77">
        <f t="shared" si="0"/>
        <v>6</v>
      </c>
      <c r="H8" s="77">
        <f t="shared" si="0"/>
        <v>11</v>
      </c>
      <c r="I8" s="77">
        <f t="shared" si="0"/>
        <v>0</v>
      </c>
      <c r="J8" s="77">
        <f t="shared" si="0"/>
        <v>0</v>
      </c>
      <c r="K8" s="77">
        <f t="shared" si="0"/>
        <v>0</v>
      </c>
      <c r="L8" s="77">
        <f t="shared" si="0"/>
        <v>0</v>
      </c>
      <c r="M8" s="79">
        <f t="shared" si="0"/>
        <v>0</v>
      </c>
    </row>
    <row r="9" spans="1:13" s="5" customFormat="1" ht="12" x14ac:dyDescent="0.2">
      <c r="A9" s="17"/>
      <c r="B9" s="18"/>
      <c r="C9" s="19"/>
      <c r="D9" s="18"/>
      <c r="E9" s="18"/>
      <c r="F9" s="18"/>
      <c r="G9" s="18"/>
      <c r="H9" s="18"/>
      <c r="I9" s="18"/>
      <c r="J9" s="18"/>
      <c r="K9" s="18"/>
      <c r="L9" s="18"/>
      <c r="M9" s="38"/>
    </row>
    <row r="10" spans="1:13" s="2" customFormat="1" ht="12" x14ac:dyDescent="0.2">
      <c r="A10" s="20" t="s">
        <v>15</v>
      </c>
      <c r="B10" s="21"/>
      <c r="C10" s="22"/>
      <c r="D10" s="37"/>
      <c r="E10" s="18"/>
      <c r="F10" s="18"/>
      <c r="G10" s="18"/>
      <c r="H10" s="37"/>
      <c r="I10" s="37"/>
      <c r="J10" s="37"/>
      <c r="K10" s="37"/>
      <c r="L10" s="37"/>
      <c r="M10" s="39"/>
    </row>
    <row r="11" spans="1:13" s="2" customFormat="1" x14ac:dyDescent="0.2">
      <c r="A11" s="23" t="s">
        <v>16</v>
      </c>
      <c r="B11" s="18">
        <f>SUM(E11:G11)</f>
        <v>2</v>
      </c>
      <c r="C11" s="19">
        <f>(B11/$B$40)*1000</f>
        <v>3.5211267605633805</v>
      </c>
      <c r="D11" s="40"/>
      <c r="E11" s="40">
        <v>2</v>
      </c>
      <c r="F11" s="40"/>
      <c r="G11" s="40"/>
      <c r="H11" s="40">
        <v>2</v>
      </c>
      <c r="I11" s="53"/>
      <c r="J11" s="53"/>
      <c r="K11" s="53"/>
      <c r="L11" s="53"/>
      <c r="M11" s="51"/>
    </row>
    <row r="12" spans="1:13" s="2" customFormat="1" x14ac:dyDescent="0.2">
      <c r="A12" s="23" t="s">
        <v>17</v>
      </c>
      <c r="B12" s="18">
        <f>SUM(E12:G12)</f>
        <v>0</v>
      </c>
      <c r="C12" s="19">
        <f>(B12/$B$40)*1000</f>
        <v>0</v>
      </c>
      <c r="D12" s="41"/>
      <c r="E12" s="41"/>
      <c r="F12" s="41"/>
      <c r="G12" s="41"/>
      <c r="H12" s="41"/>
      <c r="I12" s="54"/>
      <c r="J12" s="54"/>
      <c r="K12" s="54"/>
      <c r="L12" s="54"/>
      <c r="M12" s="52"/>
    </row>
    <row r="13" spans="1:13" s="2" customFormat="1" x14ac:dyDescent="0.2">
      <c r="A13" s="23" t="s">
        <v>19</v>
      </c>
      <c r="B13" s="18">
        <f>SUM(E13:G13)</f>
        <v>0</v>
      </c>
      <c r="C13" s="19">
        <f>(B13/$B$40)*1000</f>
        <v>0</v>
      </c>
      <c r="D13" s="41"/>
      <c r="E13" s="41"/>
      <c r="F13" s="41"/>
      <c r="G13" s="41"/>
      <c r="H13" s="41"/>
      <c r="I13" s="54"/>
      <c r="J13" s="54"/>
      <c r="K13" s="54"/>
      <c r="L13" s="54"/>
      <c r="M13" s="52"/>
    </row>
    <row r="14" spans="1:13" s="2" customFormat="1" x14ac:dyDescent="0.2">
      <c r="A14" s="23" t="s">
        <v>20</v>
      </c>
      <c r="B14" s="18">
        <f>SUM(E14:G14)</f>
        <v>0</v>
      </c>
      <c r="C14" s="19">
        <f>(B14/$B$40)*1000</f>
        <v>0</v>
      </c>
      <c r="D14" s="41"/>
      <c r="E14" s="41"/>
      <c r="F14" s="41"/>
      <c r="G14" s="41"/>
      <c r="H14" s="41"/>
      <c r="I14" s="54"/>
      <c r="J14" s="54"/>
      <c r="K14" s="54"/>
      <c r="L14" s="54"/>
      <c r="M14" s="52"/>
    </row>
    <row r="15" spans="1:13" s="6" customFormat="1" ht="12" x14ac:dyDescent="0.2">
      <c r="A15" s="80" t="s">
        <v>21</v>
      </c>
      <c r="B15" s="83">
        <f>SUM(B11:B14)</f>
        <v>2</v>
      </c>
      <c r="C15" s="78">
        <f>(B15/B40)*1000</f>
        <v>3.5211267605633805</v>
      </c>
      <c r="D15" s="83">
        <f t="shared" ref="D15:M15" si="1">SUM(D11:D14)</f>
        <v>0</v>
      </c>
      <c r="E15" s="83">
        <f t="shared" si="1"/>
        <v>2</v>
      </c>
      <c r="F15" s="83">
        <f t="shared" si="1"/>
        <v>0</v>
      </c>
      <c r="G15" s="83">
        <f t="shared" si="1"/>
        <v>0</v>
      </c>
      <c r="H15" s="83">
        <f t="shared" si="1"/>
        <v>2</v>
      </c>
      <c r="I15" s="83">
        <f t="shared" si="1"/>
        <v>0</v>
      </c>
      <c r="J15" s="83">
        <f t="shared" si="1"/>
        <v>0</v>
      </c>
      <c r="K15" s="83">
        <f t="shared" si="1"/>
        <v>0</v>
      </c>
      <c r="L15" s="83">
        <f t="shared" si="1"/>
        <v>0</v>
      </c>
      <c r="M15" s="84">
        <f t="shared" si="1"/>
        <v>0</v>
      </c>
    </row>
    <row r="16" spans="1:13" s="6" customFormat="1" ht="12" x14ac:dyDescent="0.2">
      <c r="A16" s="24" t="s">
        <v>22</v>
      </c>
      <c r="B16" s="36"/>
      <c r="C16" s="25"/>
      <c r="D16" s="36"/>
      <c r="E16" s="36"/>
      <c r="F16" s="36"/>
      <c r="G16" s="36"/>
      <c r="H16" s="36"/>
      <c r="I16" s="36"/>
      <c r="J16" s="36"/>
      <c r="K16" s="36"/>
      <c r="L16" s="36"/>
      <c r="M16" s="42"/>
    </row>
    <row r="17" spans="1:13" s="2" customFormat="1" x14ac:dyDescent="0.2">
      <c r="A17" s="23" t="s">
        <v>23</v>
      </c>
      <c r="B17" s="18">
        <f>SUM(E17:G17)</f>
        <v>0</v>
      </c>
      <c r="C17" s="19">
        <f>(B17/$B$40)*1000</f>
        <v>0</v>
      </c>
      <c r="D17" s="41"/>
      <c r="E17" s="41"/>
      <c r="F17" s="41"/>
      <c r="G17" s="41"/>
      <c r="H17" s="41"/>
      <c r="I17" s="41"/>
      <c r="J17" s="41"/>
      <c r="K17" s="41"/>
      <c r="L17" s="41"/>
      <c r="M17" s="49"/>
    </row>
    <row r="18" spans="1:13" s="2" customFormat="1" x14ac:dyDescent="0.2">
      <c r="A18" s="23" t="s">
        <v>24</v>
      </c>
      <c r="B18" s="18">
        <f>SUM(E18:G18)</f>
        <v>0</v>
      </c>
      <c r="C18" s="19">
        <f>(B18/$B$40)*1000</f>
        <v>0</v>
      </c>
      <c r="D18" s="41"/>
      <c r="E18" s="41"/>
      <c r="F18" s="41"/>
      <c r="G18" s="41"/>
      <c r="H18" s="41"/>
      <c r="I18" s="41"/>
      <c r="J18" s="41"/>
      <c r="K18" s="41"/>
      <c r="L18" s="41"/>
      <c r="M18" s="49"/>
    </row>
    <row r="19" spans="1:13" s="2" customFormat="1" x14ac:dyDescent="0.2">
      <c r="A19" s="23" t="s">
        <v>25</v>
      </c>
      <c r="B19" s="18">
        <f>SUM(E19:G19)</f>
        <v>1</v>
      </c>
      <c r="C19" s="19">
        <f>(B19/$B$40)*1000</f>
        <v>1.7605633802816902</v>
      </c>
      <c r="D19" s="41"/>
      <c r="E19" s="41">
        <v>1</v>
      </c>
      <c r="F19" s="41"/>
      <c r="G19" s="41"/>
      <c r="H19" s="41">
        <v>1</v>
      </c>
      <c r="I19" s="41"/>
      <c r="J19" s="41"/>
      <c r="K19" s="41"/>
      <c r="L19" s="41"/>
      <c r="M19" s="49"/>
    </row>
    <row r="20" spans="1:13" s="2" customFormat="1" x14ac:dyDescent="0.2">
      <c r="A20" s="23" t="s">
        <v>26</v>
      </c>
      <c r="B20" s="18">
        <f>SUM(E20:G20)</f>
        <v>0</v>
      </c>
      <c r="C20" s="19">
        <f>(B20/$B$40)*1000</f>
        <v>0</v>
      </c>
      <c r="D20" s="41"/>
      <c r="E20" s="41"/>
      <c r="F20" s="41"/>
      <c r="G20" s="41"/>
      <c r="H20" s="41"/>
      <c r="I20" s="41"/>
      <c r="J20" s="41"/>
      <c r="K20" s="41"/>
      <c r="L20" s="41"/>
      <c r="M20" s="49"/>
    </row>
    <row r="21" spans="1:13" s="2" customFormat="1" ht="12" x14ac:dyDescent="0.2">
      <c r="A21" s="80" t="s">
        <v>27</v>
      </c>
      <c r="B21" s="77">
        <f>SUM(B17:B20)</f>
        <v>1</v>
      </c>
      <c r="C21" s="78">
        <f>(B21/$B$40)*1000</f>
        <v>1.7605633802816902</v>
      </c>
      <c r="D21" s="83">
        <f>SUM(D17:D20)</f>
        <v>0</v>
      </c>
      <c r="E21" s="83">
        <f t="shared" ref="E21:M21" si="2">SUM(E17:E20)</f>
        <v>1</v>
      </c>
      <c r="F21" s="83">
        <f t="shared" si="2"/>
        <v>0</v>
      </c>
      <c r="G21" s="83">
        <f t="shared" si="2"/>
        <v>0</v>
      </c>
      <c r="H21" s="83">
        <f t="shared" si="2"/>
        <v>1</v>
      </c>
      <c r="I21" s="83">
        <f t="shared" si="2"/>
        <v>0</v>
      </c>
      <c r="J21" s="83">
        <f t="shared" si="2"/>
        <v>0</v>
      </c>
      <c r="K21" s="83">
        <f t="shared" si="2"/>
        <v>0</v>
      </c>
      <c r="L21" s="83">
        <f t="shared" si="2"/>
        <v>0</v>
      </c>
      <c r="M21" s="84">
        <f t="shared" si="2"/>
        <v>0</v>
      </c>
    </row>
    <row r="22" spans="1:13" s="2" customFormat="1" ht="12" x14ac:dyDescent="0.2">
      <c r="A22" s="20" t="s">
        <v>28</v>
      </c>
      <c r="B22" s="37"/>
      <c r="C22" s="22"/>
      <c r="D22" s="18"/>
      <c r="E22" s="18"/>
      <c r="F22" s="18"/>
      <c r="G22" s="18"/>
      <c r="H22" s="18"/>
      <c r="I22" s="37"/>
      <c r="J22" s="37"/>
      <c r="K22" s="37"/>
      <c r="L22" s="37"/>
      <c r="M22" s="39"/>
    </row>
    <row r="23" spans="1:13" s="2" customFormat="1" x14ac:dyDescent="0.2">
      <c r="A23" s="26" t="s">
        <v>29</v>
      </c>
      <c r="B23" s="18">
        <f>SUM(E23:G23)</f>
        <v>5</v>
      </c>
      <c r="C23" s="19">
        <f t="shared" ref="C23:C39" si="3">(B23/$B$40)*1000</f>
        <v>8.8028169014084519</v>
      </c>
      <c r="D23" s="40">
        <v>2</v>
      </c>
      <c r="E23" s="40">
        <v>1</v>
      </c>
      <c r="F23" s="40">
        <v>1</v>
      </c>
      <c r="G23" s="40">
        <v>3</v>
      </c>
      <c r="H23" s="40">
        <v>5</v>
      </c>
      <c r="I23" s="40"/>
      <c r="J23" s="40"/>
      <c r="K23" s="40"/>
      <c r="L23" s="40"/>
      <c r="M23" s="48"/>
    </row>
    <row r="24" spans="1:13" s="2" customFormat="1" x14ac:dyDescent="0.2">
      <c r="A24" s="26" t="s">
        <v>30</v>
      </c>
      <c r="B24" s="18">
        <f t="shared" ref="B24:B39" si="4">SUM(E24:G24)</f>
        <v>0</v>
      </c>
      <c r="C24" s="19">
        <f t="shared" si="3"/>
        <v>0</v>
      </c>
      <c r="D24" s="41"/>
      <c r="E24" s="54"/>
      <c r="F24" s="54"/>
      <c r="G24" s="41"/>
      <c r="H24" s="41"/>
      <c r="I24" s="41"/>
      <c r="J24" s="41"/>
      <c r="K24" s="41"/>
      <c r="L24" s="41"/>
      <c r="M24" s="49"/>
    </row>
    <row r="25" spans="1:13" s="2" customFormat="1" x14ac:dyDescent="0.2">
      <c r="A25" s="26" t="s">
        <v>31</v>
      </c>
      <c r="B25" s="18">
        <f t="shared" si="4"/>
        <v>0</v>
      </c>
      <c r="C25" s="19">
        <f t="shared" si="3"/>
        <v>0</v>
      </c>
      <c r="D25" s="41"/>
      <c r="E25" s="54"/>
      <c r="F25" s="54"/>
      <c r="G25" s="41"/>
      <c r="H25" s="41"/>
      <c r="I25" s="41"/>
      <c r="J25" s="41"/>
      <c r="K25" s="41"/>
      <c r="L25" s="41"/>
      <c r="M25" s="49"/>
    </row>
    <row r="26" spans="1:13" s="2" customFormat="1" x14ac:dyDescent="0.2">
      <c r="A26" s="26" t="s">
        <v>32</v>
      </c>
      <c r="B26" s="18">
        <f t="shared" si="4"/>
        <v>0</v>
      </c>
      <c r="C26" s="19">
        <f t="shared" si="3"/>
        <v>0</v>
      </c>
      <c r="D26" s="41"/>
      <c r="E26" s="54"/>
      <c r="F26" s="54"/>
      <c r="G26" s="41"/>
      <c r="H26" s="41"/>
      <c r="I26" s="41"/>
      <c r="J26" s="41"/>
      <c r="K26" s="41"/>
      <c r="L26" s="41"/>
      <c r="M26" s="49"/>
    </row>
    <row r="27" spans="1:13" s="2" customFormat="1" x14ac:dyDescent="0.2">
      <c r="A27" s="26" t="s">
        <v>33</v>
      </c>
      <c r="B27" s="18">
        <f t="shared" si="4"/>
        <v>0</v>
      </c>
      <c r="C27" s="19">
        <f t="shared" si="3"/>
        <v>0</v>
      </c>
      <c r="D27" s="41"/>
      <c r="E27" s="54"/>
      <c r="F27" s="54"/>
      <c r="G27" s="41"/>
      <c r="H27" s="41"/>
      <c r="I27" s="41"/>
      <c r="J27" s="41"/>
      <c r="K27" s="41"/>
      <c r="L27" s="41"/>
      <c r="M27" s="49"/>
    </row>
    <row r="28" spans="1:13" s="2" customFormat="1" x14ac:dyDescent="0.2">
      <c r="A28" s="26" t="s">
        <v>34</v>
      </c>
      <c r="B28" s="18">
        <f t="shared" si="4"/>
        <v>0</v>
      </c>
      <c r="C28" s="19">
        <f t="shared" si="3"/>
        <v>0</v>
      </c>
      <c r="D28" s="41"/>
      <c r="E28" s="54"/>
      <c r="F28" s="54"/>
      <c r="G28" s="41"/>
      <c r="H28" s="41"/>
      <c r="I28" s="41"/>
      <c r="J28" s="41"/>
      <c r="K28" s="41"/>
      <c r="L28" s="41"/>
      <c r="M28" s="49"/>
    </row>
    <row r="29" spans="1:13" s="2" customFormat="1" x14ac:dyDescent="0.2">
      <c r="A29" s="26" t="s">
        <v>35</v>
      </c>
      <c r="B29" s="18">
        <f t="shared" si="4"/>
        <v>0</v>
      </c>
      <c r="C29" s="19">
        <f t="shared" si="3"/>
        <v>0</v>
      </c>
      <c r="D29" s="41"/>
      <c r="E29" s="54"/>
      <c r="F29" s="54"/>
      <c r="G29" s="41"/>
      <c r="H29" s="41"/>
      <c r="I29" s="41"/>
      <c r="J29" s="41"/>
      <c r="K29" s="41"/>
      <c r="L29" s="41"/>
      <c r="M29" s="49"/>
    </row>
    <row r="30" spans="1:13" s="2" customFormat="1" x14ac:dyDescent="0.2">
      <c r="A30" s="26" t="s">
        <v>36</v>
      </c>
      <c r="B30" s="18">
        <f t="shared" si="4"/>
        <v>0</v>
      </c>
      <c r="C30" s="19">
        <f t="shared" si="3"/>
        <v>0</v>
      </c>
      <c r="D30" s="41"/>
      <c r="E30" s="54"/>
      <c r="F30" s="54"/>
      <c r="G30" s="41"/>
      <c r="H30" s="41"/>
      <c r="I30" s="41"/>
      <c r="J30" s="41"/>
      <c r="K30" s="41"/>
      <c r="L30" s="41"/>
      <c r="M30" s="49"/>
    </row>
    <row r="31" spans="1:13" s="2" customFormat="1" x14ac:dyDescent="0.2">
      <c r="A31" s="26" t="s">
        <v>37</v>
      </c>
      <c r="B31" s="18">
        <f t="shared" si="4"/>
        <v>0</v>
      </c>
      <c r="C31" s="19">
        <f t="shared" si="3"/>
        <v>0</v>
      </c>
      <c r="D31" s="41"/>
      <c r="E31" s="54"/>
      <c r="F31" s="54"/>
      <c r="G31" s="41"/>
      <c r="H31" s="41"/>
      <c r="I31" s="41"/>
      <c r="J31" s="41"/>
      <c r="K31" s="41"/>
      <c r="L31" s="41"/>
      <c r="M31" s="49"/>
    </row>
    <row r="32" spans="1:13" s="2" customFormat="1" x14ac:dyDescent="0.2">
      <c r="A32" s="26" t="s">
        <v>38</v>
      </c>
      <c r="B32" s="18">
        <f t="shared" si="4"/>
        <v>2</v>
      </c>
      <c r="C32" s="19">
        <f t="shared" si="3"/>
        <v>3.5211267605633805</v>
      </c>
      <c r="D32" s="41"/>
      <c r="E32" s="54"/>
      <c r="F32" s="54"/>
      <c r="G32" s="41">
        <v>2</v>
      </c>
      <c r="H32" s="41">
        <v>2</v>
      </c>
      <c r="I32" s="41"/>
      <c r="J32" s="41"/>
      <c r="K32" s="41"/>
      <c r="L32" s="41"/>
      <c r="M32" s="49"/>
    </row>
    <row r="33" spans="1:13" s="2" customFormat="1" x14ac:dyDescent="0.2">
      <c r="A33" s="23" t="s">
        <v>18</v>
      </c>
      <c r="B33" s="18">
        <f t="shared" si="4"/>
        <v>0</v>
      </c>
      <c r="C33" s="19">
        <f>(B33/$B$40)*1000</f>
        <v>0</v>
      </c>
      <c r="D33" s="41"/>
      <c r="E33" s="54"/>
      <c r="F33" s="54"/>
      <c r="G33" s="41"/>
      <c r="H33" s="41"/>
      <c r="I33" s="41"/>
      <c r="J33" s="41"/>
      <c r="K33" s="41"/>
      <c r="L33" s="41"/>
      <c r="M33" s="49"/>
    </row>
    <row r="34" spans="1:13" s="2" customFormat="1" x14ac:dyDescent="0.2">
      <c r="A34" s="26" t="s">
        <v>39</v>
      </c>
      <c r="B34" s="18">
        <f t="shared" si="4"/>
        <v>1</v>
      </c>
      <c r="C34" s="19">
        <f t="shared" si="3"/>
        <v>1.7605633802816902</v>
      </c>
      <c r="D34" s="41"/>
      <c r="E34" s="54"/>
      <c r="F34" s="54"/>
      <c r="G34" s="43">
        <v>1</v>
      </c>
      <c r="H34" s="41">
        <v>1</v>
      </c>
      <c r="I34" s="41"/>
      <c r="J34" s="41"/>
      <c r="K34" s="41"/>
      <c r="L34" s="41"/>
      <c r="M34" s="49"/>
    </row>
    <row r="35" spans="1:13" s="2" customFormat="1" x14ac:dyDescent="0.2">
      <c r="A35" s="26" t="s">
        <v>40</v>
      </c>
      <c r="B35" s="18">
        <f t="shared" si="4"/>
        <v>0</v>
      </c>
      <c r="C35" s="19">
        <f t="shared" si="3"/>
        <v>0</v>
      </c>
      <c r="D35" s="41"/>
      <c r="E35" s="54"/>
      <c r="F35" s="54"/>
      <c r="G35" s="43"/>
      <c r="H35" s="41"/>
      <c r="I35" s="41"/>
      <c r="J35" s="41"/>
      <c r="K35" s="41"/>
      <c r="L35" s="41"/>
      <c r="M35" s="49"/>
    </row>
    <row r="36" spans="1:13" s="2" customFormat="1" x14ac:dyDescent="0.2">
      <c r="A36" s="26" t="s">
        <v>41</v>
      </c>
      <c r="B36" s="18">
        <f t="shared" si="4"/>
        <v>0</v>
      </c>
      <c r="C36" s="19">
        <f t="shared" si="3"/>
        <v>0</v>
      </c>
      <c r="D36" s="41"/>
      <c r="E36" s="54"/>
      <c r="F36" s="54"/>
      <c r="G36" s="43"/>
      <c r="H36" s="41"/>
      <c r="I36" s="41"/>
      <c r="J36" s="41"/>
      <c r="K36" s="41"/>
      <c r="L36" s="41"/>
      <c r="M36" s="49"/>
    </row>
    <row r="37" spans="1:13" s="2" customFormat="1" x14ac:dyDescent="0.2">
      <c r="A37" s="26" t="s">
        <v>42</v>
      </c>
      <c r="B37" s="18">
        <f t="shared" si="4"/>
        <v>0</v>
      </c>
      <c r="C37" s="19">
        <f t="shared" si="3"/>
        <v>0</v>
      </c>
      <c r="D37" s="41"/>
      <c r="E37" s="54"/>
      <c r="F37" s="54"/>
      <c r="G37" s="43"/>
      <c r="H37" s="41"/>
      <c r="I37" s="41"/>
      <c r="J37" s="41"/>
      <c r="K37" s="41"/>
      <c r="L37" s="41"/>
      <c r="M37" s="49"/>
    </row>
    <row r="38" spans="1:13" s="2" customFormat="1" x14ac:dyDescent="0.2">
      <c r="A38" s="26" t="s">
        <v>43</v>
      </c>
      <c r="B38" s="18">
        <f t="shared" si="4"/>
        <v>0</v>
      </c>
      <c r="C38" s="19">
        <f t="shared" si="3"/>
        <v>0</v>
      </c>
      <c r="D38" s="41"/>
      <c r="E38" s="54"/>
      <c r="F38" s="54"/>
      <c r="G38" s="43"/>
      <c r="H38" s="41"/>
      <c r="I38" s="41"/>
      <c r="J38" s="41"/>
      <c r="K38" s="41"/>
      <c r="L38" s="41"/>
      <c r="M38" s="49"/>
    </row>
    <row r="39" spans="1:13" s="2" customFormat="1" x14ac:dyDescent="0.2">
      <c r="A39" s="26" t="s">
        <v>44</v>
      </c>
      <c r="B39" s="18">
        <f t="shared" si="4"/>
        <v>0</v>
      </c>
      <c r="C39" s="19">
        <f t="shared" si="3"/>
        <v>0</v>
      </c>
      <c r="D39" s="41"/>
      <c r="E39" s="54"/>
      <c r="F39" s="54"/>
      <c r="G39" s="41"/>
      <c r="H39" s="41"/>
      <c r="I39" s="41"/>
      <c r="J39" s="41"/>
      <c r="K39" s="41"/>
      <c r="L39" s="41"/>
      <c r="M39" s="50"/>
    </row>
    <row r="40" spans="1:13" s="3" customFormat="1" ht="12" x14ac:dyDescent="0.2">
      <c r="A40" s="27" t="s">
        <v>52</v>
      </c>
      <c r="B40" s="28">
        <f>SUM(E40:G40)</f>
        <v>568</v>
      </c>
      <c r="C40" s="29"/>
      <c r="D40" s="28">
        <v>267</v>
      </c>
      <c r="E40" s="28">
        <v>240</v>
      </c>
      <c r="F40" s="28">
        <v>170</v>
      </c>
      <c r="G40" s="28">
        <v>158</v>
      </c>
      <c r="H40" s="28">
        <v>459</v>
      </c>
      <c r="I40" s="28">
        <v>7</v>
      </c>
      <c r="J40" s="28">
        <v>99</v>
      </c>
      <c r="K40" s="28">
        <v>3</v>
      </c>
      <c r="L40" s="28"/>
      <c r="M40" s="30">
        <v>9</v>
      </c>
    </row>
    <row r="41" spans="1:13" ht="12.75" customHeight="1" x14ac:dyDescent="0.2">
      <c r="A41" s="85" t="s">
        <v>53</v>
      </c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7"/>
    </row>
    <row r="42" spans="1:13" ht="12.75" customHeight="1" x14ac:dyDescent="0.2">
      <c r="A42" s="88"/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90"/>
    </row>
    <row r="43" spans="1:13" ht="12.75" customHeight="1" x14ac:dyDescent="0.2">
      <c r="A43" s="91"/>
      <c r="B43" s="92"/>
      <c r="C43" s="92"/>
      <c r="D43" s="92"/>
      <c r="E43" s="92"/>
      <c r="F43" s="92"/>
      <c r="G43" s="92"/>
      <c r="H43" s="92"/>
      <c r="I43" s="92"/>
      <c r="J43" s="92"/>
      <c r="K43" s="92"/>
      <c r="L43" s="92"/>
      <c r="M43" s="93"/>
    </row>
  </sheetData>
  <mergeCells count="3">
    <mergeCell ref="A41:M43"/>
    <mergeCell ref="A1:M2"/>
    <mergeCell ref="A3:M4"/>
  </mergeCells>
  <phoneticPr fontId="5" type="noConversion"/>
  <conditionalFormatting sqref="D11:G14 I11:M14 I23:M39 D24:G39 D23 G23">
    <cfRule type="cellIs" dxfId="41" priority="6" stopIfTrue="1" operator="equal">
      <formula>0</formula>
    </cfRule>
  </conditionalFormatting>
  <conditionalFormatting sqref="H23:H39">
    <cfRule type="cellIs" dxfId="40" priority="5" stopIfTrue="1" operator="equal">
      <formula>0</formula>
    </cfRule>
  </conditionalFormatting>
  <conditionalFormatting sqref="D17:D20 F17:F20 H17:H20 J17:J20 L17:L20">
    <cfRule type="cellIs" dxfId="39" priority="4" stopIfTrue="1" operator="equal">
      <formula>0</formula>
    </cfRule>
  </conditionalFormatting>
  <conditionalFormatting sqref="E17:E20 G17:G20 I17:I20 K17:K20">
    <cfRule type="cellIs" dxfId="38" priority="3" stopIfTrue="1" operator="equal">
      <formula>0</formula>
    </cfRule>
  </conditionalFormatting>
  <conditionalFormatting sqref="E23:F23">
    <cfRule type="cellIs" dxfId="37" priority="2" stopIfTrue="1" operator="equal">
      <formula>0</formula>
    </cfRule>
  </conditionalFormatting>
  <conditionalFormatting sqref="M17:M20">
    <cfRule type="cellIs" dxfId="36" priority="1" stopIfTrue="1" operator="equal">
      <formula>0</formula>
    </cfRule>
  </conditionalFormatting>
  <printOptions gridLines="1"/>
  <pageMargins left="0.75" right="0.75" top="1" bottom="1" header="0.5" footer="0.5"/>
  <pageSetup scale="88" orientation="landscape" r:id="rId1"/>
  <headerFooter alignWithMargins="0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8">
    <pageSetUpPr fitToPage="1"/>
  </sheetPr>
  <dimension ref="A1:M43"/>
  <sheetViews>
    <sheetView workbookViewId="0">
      <selection activeCell="N1" sqref="N1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7" width="5.42578125" customWidth="1"/>
    <col min="8" max="8" width="6.42578125" bestFit="1" customWidth="1"/>
    <col min="9" max="9" width="5.42578125" customWidth="1"/>
    <col min="10" max="10" width="8.5703125" bestFit="1" customWidth="1"/>
    <col min="11" max="11" width="6" bestFit="1" customWidth="1"/>
    <col min="12" max="12" width="8.42578125" bestFit="1" customWidth="1"/>
    <col min="13" max="13" width="7.5703125" bestFit="1" customWidth="1"/>
  </cols>
  <sheetData>
    <row r="1" spans="1:13" ht="14.25" customHeight="1" x14ac:dyDescent="0.2">
      <c r="A1" s="94" t="s">
        <v>132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</row>
    <row r="2" spans="1:13" s="1" customFormat="1" ht="12.75" customHeight="1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</row>
    <row r="3" spans="1:13" s="4" customFormat="1" ht="15.75" customHeight="1" x14ac:dyDescent="0.2">
      <c r="A3" s="96" t="s">
        <v>47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8"/>
    </row>
    <row r="4" spans="1:13" s="4" customFormat="1" ht="15.75" customHeight="1" x14ac:dyDescent="0.2">
      <c r="A4" s="99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1"/>
    </row>
    <row r="5" spans="1:13" s="4" customFormat="1" ht="11.25" customHeight="1" x14ac:dyDescent="0.2">
      <c r="A5" s="8"/>
      <c r="B5" s="9"/>
      <c r="C5" s="9" t="s">
        <v>0</v>
      </c>
      <c r="D5" s="9"/>
      <c r="E5" s="9"/>
      <c r="F5" s="9"/>
      <c r="G5" s="9"/>
      <c r="H5" s="9"/>
      <c r="I5" s="9"/>
      <c r="J5" s="9" t="s">
        <v>1</v>
      </c>
      <c r="K5" s="9"/>
      <c r="L5" s="9"/>
      <c r="M5" s="10"/>
    </row>
    <row r="6" spans="1:13" s="4" customFormat="1" ht="11.25" customHeight="1" x14ac:dyDescent="0.2">
      <c r="A6" s="8"/>
      <c r="B6" s="9" t="s">
        <v>2</v>
      </c>
      <c r="C6" s="11" t="s">
        <v>49</v>
      </c>
      <c r="D6" s="9"/>
      <c r="E6" s="9" t="s">
        <v>3</v>
      </c>
      <c r="F6" s="9" t="s">
        <v>3</v>
      </c>
      <c r="G6" s="9" t="s">
        <v>3</v>
      </c>
      <c r="H6" s="9"/>
      <c r="I6" s="9"/>
      <c r="J6" s="9" t="s">
        <v>4</v>
      </c>
      <c r="K6" s="9" t="s">
        <v>5</v>
      </c>
      <c r="L6" s="9"/>
      <c r="M6" s="10"/>
    </row>
    <row r="7" spans="1:13" s="5" customFormat="1" ht="12" x14ac:dyDescent="0.2">
      <c r="A7" s="12"/>
      <c r="B7" s="13" t="s">
        <v>48</v>
      </c>
      <c r="C7" s="13" t="s">
        <v>6</v>
      </c>
      <c r="D7" s="14" t="s">
        <v>45</v>
      </c>
      <c r="E7" s="15" t="s">
        <v>51</v>
      </c>
      <c r="F7" s="14" t="s">
        <v>7</v>
      </c>
      <c r="G7" s="14" t="s">
        <v>8</v>
      </c>
      <c r="H7" s="14" t="s">
        <v>9</v>
      </c>
      <c r="I7" s="14" t="s">
        <v>10</v>
      </c>
      <c r="J7" s="14" t="s">
        <v>11</v>
      </c>
      <c r="K7" s="14" t="s">
        <v>12</v>
      </c>
      <c r="L7" s="14" t="s">
        <v>13</v>
      </c>
      <c r="M7" s="16" t="s">
        <v>14</v>
      </c>
    </row>
    <row r="8" spans="1:13" s="5" customFormat="1" ht="12" x14ac:dyDescent="0.2">
      <c r="A8" s="17" t="s">
        <v>46</v>
      </c>
      <c r="B8" s="77">
        <f>(SUM(B23:B39))+B15+B21</f>
        <v>13</v>
      </c>
      <c r="C8" s="78">
        <f>(B8/$B$40)*1000</f>
        <v>2.1388614675880224</v>
      </c>
      <c r="D8" s="77">
        <f t="shared" ref="D8:M8" si="0">(SUM(D23:D39))+D15+D21</f>
        <v>4</v>
      </c>
      <c r="E8" s="77">
        <f t="shared" si="0"/>
        <v>0</v>
      </c>
      <c r="F8" s="77">
        <f t="shared" si="0"/>
        <v>1</v>
      </c>
      <c r="G8" s="77">
        <f t="shared" si="0"/>
        <v>12</v>
      </c>
      <c r="H8" s="77">
        <f t="shared" si="0"/>
        <v>11</v>
      </c>
      <c r="I8" s="77">
        <f t="shared" si="0"/>
        <v>1</v>
      </c>
      <c r="J8" s="77">
        <f t="shared" si="0"/>
        <v>0</v>
      </c>
      <c r="K8" s="77">
        <f t="shared" si="0"/>
        <v>0</v>
      </c>
      <c r="L8" s="77">
        <f t="shared" si="0"/>
        <v>1</v>
      </c>
      <c r="M8" s="79">
        <f t="shared" si="0"/>
        <v>0</v>
      </c>
    </row>
    <row r="9" spans="1:13" s="5" customFormat="1" ht="12" x14ac:dyDescent="0.2">
      <c r="A9" s="17"/>
      <c r="B9" s="18"/>
      <c r="C9" s="19"/>
      <c r="D9" s="18"/>
      <c r="E9" s="18"/>
      <c r="F9" s="18"/>
      <c r="G9" s="18"/>
      <c r="H9" s="18"/>
      <c r="I9" s="18"/>
      <c r="J9" s="18"/>
      <c r="K9" s="18"/>
      <c r="L9" s="18"/>
      <c r="M9" s="38"/>
    </row>
    <row r="10" spans="1:13" s="2" customFormat="1" ht="12" x14ac:dyDescent="0.2">
      <c r="A10" s="20" t="s">
        <v>15</v>
      </c>
      <c r="B10" s="21"/>
      <c r="C10" s="22"/>
      <c r="D10" s="37"/>
      <c r="E10" s="18"/>
      <c r="F10" s="18"/>
      <c r="G10" s="18"/>
      <c r="H10" s="37"/>
      <c r="I10" s="37"/>
      <c r="J10" s="37"/>
      <c r="K10" s="37"/>
      <c r="L10" s="37"/>
      <c r="M10" s="39"/>
    </row>
    <row r="11" spans="1:13" s="2" customFormat="1" x14ac:dyDescent="0.2">
      <c r="A11" s="23" t="s">
        <v>16</v>
      </c>
      <c r="B11" s="18">
        <f>SUM(E11:G11)</f>
        <v>2</v>
      </c>
      <c r="C11" s="19">
        <f>(B11/$B$40)*1000</f>
        <v>0.32905561039815728</v>
      </c>
      <c r="D11" s="40"/>
      <c r="E11" s="40"/>
      <c r="F11" s="40"/>
      <c r="G11" s="40">
        <v>2</v>
      </c>
      <c r="H11" s="40">
        <v>1</v>
      </c>
      <c r="I11" s="53">
        <v>1</v>
      </c>
      <c r="J11" s="53"/>
      <c r="K11" s="53"/>
      <c r="L11" s="53"/>
      <c r="M11" s="51"/>
    </row>
    <row r="12" spans="1:13" s="2" customFormat="1" x14ac:dyDescent="0.2">
      <c r="A12" s="23" t="s">
        <v>17</v>
      </c>
      <c r="B12" s="18">
        <f>SUM(E12:G12)</f>
        <v>0</v>
      </c>
      <c r="C12" s="19">
        <f>(B12/$B$40)*1000</f>
        <v>0</v>
      </c>
      <c r="D12" s="41"/>
      <c r="E12" s="41"/>
      <c r="F12" s="41"/>
      <c r="G12" s="41"/>
      <c r="H12" s="41"/>
      <c r="I12" s="54"/>
      <c r="J12" s="54"/>
      <c r="K12" s="54"/>
      <c r="L12" s="54"/>
      <c r="M12" s="52"/>
    </row>
    <row r="13" spans="1:13" s="2" customFormat="1" x14ac:dyDescent="0.2">
      <c r="A13" s="23" t="s">
        <v>19</v>
      </c>
      <c r="B13" s="18">
        <f>SUM(E13:G13)</f>
        <v>1</v>
      </c>
      <c r="C13" s="19">
        <f>(B13/$B$40)*1000</f>
        <v>0.16452780519907864</v>
      </c>
      <c r="D13" s="41"/>
      <c r="E13" s="41"/>
      <c r="F13" s="41"/>
      <c r="G13" s="41">
        <v>1</v>
      </c>
      <c r="H13" s="41">
        <v>1</v>
      </c>
      <c r="I13" s="54"/>
      <c r="J13" s="54"/>
      <c r="K13" s="54"/>
      <c r="L13" s="54"/>
      <c r="M13" s="52"/>
    </row>
    <row r="14" spans="1:13" s="2" customFormat="1" x14ac:dyDescent="0.2">
      <c r="A14" s="23" t="s">
        <v>20</v>
      </c>
      <c r="B14" s="18">
        <f>SUM(E14:G14)</f>
        <v>0</v>
      </c>
      <c r="C14" s="19">
        <f>(B14/$B$40)*1000</f>
        <v>0</v>
      </c>
      <c r="D14" s="41"/>
      <c r="E14" s="41"/>
      <c r="F14" s="41"/>
      <c r="G14" s="41"/>
      <c r="H14" s="41"/>
      <c r="I14" s="54"/>
      <c r="J14" s="54"/>
      <c r="K14" s="54"/>
      <c r="L14" s="54"/>
      <c r="M14" s="52"/>
    </row>
    <row r="15" spans="1:13" s="6" customFormat="1" ht="12" x14ac:dyDescent="0.2">
      <c r="A15" s="80" t="s">
        <v>21</v>
      </c>
      <c r="B15" s="83">
        <f>SUM(B11:B14)</f>
        <v>3</v>
      </c>
      <c r="C15" s="78">
        <f>(B15/B40)*1000</f>
        <v>0.4935834155972359</v>
      </c>
      <c r="D15" s="83">
        <f t="shared" ref="D15:M15" si="1">SUM(D11:D14)</f>
        <v>0</v>
      </c>
      <c r="E15" s="83">
        <f t="shared" si="1"/>
        <v>0</v>
      </c>
      <c r="F15" s="83">
        <f t="shared" si="1"/>
        <v>0</v>
      </c>
      <c r="G15" s="83">
        <f t="shared" si="1"/>
        <v>3</v>
      </c>
      <c r="H15" s="83">
        <f t="shared" si="1"/>
        <v>2</v>
      </c>
      <c r="I15" s="83">
        <f t="shared" si="1"/>
        <v>1</v>
      </c>
      <c r="J15" s="83">
        <f t="shared" si="1"/>
        <v>0</v>
      </c>
      <c r="K15" s="83">
        <f t="shared" si="1"/>
        <v>0</v>
      </c>
      <c r="L15" s="83">
        <f t="shared" si="1"/>
        <v>0</v>
      </c>
      <c r="M15" s="84">
        <f t="shared" si="1"/>
        <v>0</v>
      </c>
    </row>
    <row r="16" spans="1:13" s="6" customFormat="1" ht="12" x14ac:dyDescent="0.2">
      <c r="A16" s="24" t="s">
        <v>22</v>
      </c>
      <c r="B16" s="36"/>
      <c r="C16" s="25"/>
      <c r="D16" s="36"/>
      <c r="E16" s="36"/>
      <c r="F16" s="36"/>
      <c r="G16" s="36"/>
      <c r="H16" s="36"/>
      <c r="I16" s="36"/>
      <c r="J16" s="36"/>
      <c r="K16" s="36"/>
      <c r="L16" s="36"/>
      <c r="M16" s="42"/>
    </row>
    <row r="17" spans="1:13" s="2" customFormat="1" x14ac:dyDescent="0.2">
      <c r="A17" s="23" t="s">
        <v>23</v>
      </c>
      <c r="B17" s="18">
        <f>SUM(E17:G17)</f>
        <v>0</v>
      </c>
      <c r="C17" s="19">
        <f>(B17/$B$40)*1000</f>
        <v>0</v>
      </c>
      <c r="D17" s="41"/>
      <c r="E17" s="41"/>
      <c r="F17" s="41"/>
      <c r="G17" s="41"/>
      <c r="H17" s="41"/>
      <c r="I17" s="41"/>
      <c r="J17" s="41"/>
      <c r="K17" s="41"/>
      <c r="L17" s="41"/>
      <c r="M17" s="49"/>
    </row>
    <row r="18" spans="1:13" s="2" customFormat="1" x14ac:dyDescent="0.2">
      <c r="A18" s="23" t="s">
        <v>24</v>
      </c>
      <c r="B18" s="18">
        <f>SUM(E18:G18)</f>
        <v>0</v>
      </c>
      <c r="C18" s="19">
        <f>(B18/$B$40)*1000</f>
        <v>0</v>
      </c>
      <c r="D18" s="41"/>
      <c r="E18" s="41"/>
      <c r="F18" s="41"/>
      <c r="G18" s="41"/>
      <c r="H18" s="41"/>
      <c r="I18" s="41"/>
      <c r="J18" s="41"/>
      <c r="K18" s="41"/>
      <c r="L18" s="41"/>
      <c r="M18" s="49"/>
    </row>
    <row r="19" spans="1:13" s="2" customFormat="1" x14ac:dyDescent="0.2">
      <c r="A19" s="23" t="s">
        <v>25</v>
      </c>
      <c r="B19" s="18">
        <f>SUM(E19:G19)</f>
        <v>2</v>
      </c>
      <c r="C19" s="19">
        <f>(B19/$B$40)*1000</f>
        <v>0.32905561039815728</v>
      </c>
      <c r="D19" s="41"/>
      <c r="E19" s="41"/>
      <c r="F19" s="41">
        <v>1</v>
      </c>
      <c r="G19" s="41">
        <v>1</v>
      </c>
      <c r="H19" s="41">
        <v>2</v>
      </c>
      <c r="I19" s="41"/>
      <c r="J19" s="41"/>
      <c r="K19" s="41"/>
      <c r="L19" s="41"/>
      <c r="M19" s="49"/>
    </row>
    <row r="20" spans="1:13" s="2" customFormat="1" x14ac:dyDescent="0.2">
      <c r="A20" s="23" t="s">
        <v>26</v>
      </c>
      <c r="B20" s="18">
        <f>SUM(E20:G20)</f>
        <v>0</v>
      </c>
      <c r="C20" s="19">
        <f>(B20/$B$40)*1000</f>
        <v>0</v>
      </c>
      <c r="D20" s="41"/>
      <c r="E20" s="41"/>
      <c r="F20" s="41"/>
      <c r="G20" s="41"/>
      <c r="H20" s="41"/>
      <c r="I20" s="41"/>
      <c r="J20" s="41"/>
      <c r="K20" s="41"/>
      <c r="L20" s="41"/>
      <c r="M20" s="49"/>
    </row>
    <row r="21" spans="1:13" s="2" customFormat="1" ht="12" x14ac:dyDescent="0.2">
      <c r="A21" s="80" t="s">
        <v>27</v>
      </c>
      <c r="B21" s="77">
        <f>SUM(B17:B20)</f>
        <v>2</v>
      </c>
      <c r="C21" s="78">
        <f>(B21/$B$40)*1000</f>
        <v>0.32905561039815728</v>
      </c>
      <c r="D21" s="83">
        <f>SUM(D17:D20)</f>
        <v>0</v>
      </c>
      <c r="E21" s="83">
        <f t="shared" ref="E21:M21" si="2">SUM(E17:E20)</f>
        <v>0</v>
      </c>
      <c r="F21" s="83">
        <f t="shared" si="2"/>
        <v>1</v>
      </c>
      <c r="G21" s="83">
        <f t="shared" si="2"/>
        <v>1</v>
      </c>
      <c r="H21" s="83">
        <f t="shared" si="2"/>
        <v>2</v>
      </c>
      <c r="I21" s="83">
        <f t="shared" si="2"/>
        <v>0</v>
      </c>
      <c r="J21" s="83">
        <f t="shared" si="2"/>
        <v>0</v>
      </c>
      <c r="K21" s="83">
        <f t="shared" si="2"/>
        <v>0</v>
      </c>
      <c r="L21" s="83">
        <f t="shared" si="2"/>
        <v>0</v>
      </c>
      <c r="M21" s="84">
        <f t="shared" si="2"/>
        <v>0</v>
      </c>
    </row>
    <row r="22" spans="1:13" s="2" customFormat="1" ht="12" x14ac:dyDescent="0.2">
      <c r="A22" s="20" t="s">
        <v>28</v>
      </c>
      <c r="B22" s="37"/>
      <c r="C22" s="22"/>
      <c r="D22" s="18"/>
      <c r="E22" s="18"/>
      <c r="F22" s="18"/>
      <c r="G22" s="18"/>
      <c r="H22" s="18"/>
      <c r="I22" s="37"/>
      <c r="J22" s="37"/>
      <c r="K22" s="37"/>
      <c r="L22" s="37"/>
      <c r="M22" s="39"/>
    </row>
    <row r="23" spans="1:13" s="2" customFormat="1" x14ac:dyDescent="0.2">
      <c r="A23" s="26" t="s">
        <v>29</v>
      </c>
      <c r="B23" s="18">
        <f>SUM(E23:G23)</f>
        <v>1</v>
      </c>
      <c r="C23" s="19">
        <f t="shared" ref="C23:C39" si="3">(B23/$B$40)*1000</f>
        <v>0.16452780519907864</v>
      </c>
      <c r="D23" s="40"/>
      <c r="E23" s="40"/>
      <c r="F23" s="40"/>
      <c r="G23" s="40">
        <v>1</v>
      </c>
      <c r="H23" s="40">
        <v>1</v>
      </c>
      <c r="I23" s="40"/>
      <c r="J23" s="40"/>
      <c r="K23" s="40"/>
      <c r="L23" s="40"/>
      <c r="M23" s="48"/>
    </row>
    <row r="24" spans="1:13" s="2" customFormat="1" x14ac:dyDescent="0.2">
      <c r="A24" s="26" t="s">
        <v>30</v>
      </c>
      <c r="B24" s="18">
        <f t="shared" ref="B24:B39" si="4">SUM(E24:G24)</f>
        <v>0</v>
      </c>
      <c r="C24" s="19">
        <f t="shared" si="3"/>
        <v>0</v>
      </c>
      <c r="D24" s="41"/>
      <c r="E24" s="54"/>
      <c r="F24" s="54"/>
      <c r="G24" s="41"/>
      <c r="H24" s="41"/>
      <c r="I24" s="41"/>
      <c r="J24" s="41"/>
      <c r="K24" s="41"/>
      <c r="L24" s="41"/>
      <c r="M24" s="49"/>
    </row>
    <row r="25" spans="1:13" s="2" customFormat="1" x14ac:dyDescent="0.2">
      <c r="A25" s="26" t="s">
        <v>31</v>
      </c>
      <c r="B25" s="18">
        <f t="shared" si="4"/>
        <v>0</v>
      </c>
      <c r="C25" s="19">
        <f t="shared" si="3"/>
        <v>0</v>
      </c>
      <c r="D25" s="41"/>
      <c r="E25" s="54"/>
      <c r="F25" s="54"/>
      <c r="G25" s="41"/>
      <c r="H25" s="41"/>
      <c r="I25" s="41"/>
      <c r="J25" s="41"/>
      <c r="K25" s="41"/>
      <c r="L25" s="41"/>
      <c r="M25" s="49"/>
    </row>
    <row r="26" spans="1:13" s="2" customFormat="1" x14ac:dyDescent="0.2">
      <c r="A26" s="26" t="s">
        <v>32</v>
      </c>
      <c r="B26" s="18">
        <f t="shared" si="4"/>
        <v>0</v>
      </c>
      <c r="C26" s="19">
        <f t="shared" si="3"/>
        <v>0</v>
      </c>
      <c r="D26" s="41"/>
      <c r="E26" s="54"/>
      <c r="F26" s="54"/>
      <c r="G26" s="41"/>
      <c r="H26" s="41"/>
      <c r="I26" s="41"/>
      <c r="J26" s="41"/>
      <c r="K26" s="41"/>
      <c r="L26" s="41"/>
      <c r="M26" s="49"/>
    </row>
    <row r="27" spans="1:13" s="2" customFormat="1" x14ac:dyDescent="0.2">
      <c r="A27" s="26" t="s">
        <v>33</v>
      </c>
      <c r="B27" s="18">
        <f t="shared" si="4"/>
        <v>0</v>
      </c>
      <c r="C27" s="19">
        <f t="shared" si="3"/>
        <v>0</v>
      </c>
      <c r="D27" s="41"/>
      <c r="E27" s="54"/>
      <c r="F27" s="54"/>
      <c r="G27" s="41"/>
      <c r="H27" s="41"/>
      <c r="I27" s="41"/>
      <c r="J27" s="41"/>
      <c r="K27" s="41"/>
      <c r="L27" s="41"/>
      <c r="M27" s="49"/>
    </row>
    <row r="28" spans="1:13" s="2" customFormat="1" x14ac:dyDescent="0.2">
      <c r="A28" s="26" t="s">
        <v>34</v>
      </c>
      <c r="B28" s="18">
        <f t="shared" si="4"/>
        <v>0</v>
      </c>
      <c r="C28" s="19">
        <f t="shared" si="3"/>
        <v>0</v>
      </c>
      <c r="D28" s="41"/>
      <c r="E28" s="54"/>
      <c r="F28" s="54"/>
      <c r="G28" s="41"/>
      <c r="H28" s="41"/>
      <c r="I28" s="41"/>
      <c r="J28" s="41"/>
      <c r="K28" s="41"/>
      <c r="L28" s="41"/>
      <c r="M28" s="49"/>
    </row>
    <row r="29" spans="1:13" s="2" customFormat="1" x14ac:dyDescent="0.2">
      <c r="A29" s="26" t="s">
        <v>35</v>
      </c>
      <c r="B29" s="18">
        <f t="shared" si="4"/>
        <v>0</v>
      </c>
      <c r="C29" s="19">
        <f t="shared" si="3"/>
        <v>0</v>
      </c>
      <c r="D29" s="41"/>
      <c r="E29" s="54"/>
      <c r="F29" s="54"/>
      <c r="G29" s="41"/>
      <c r="H29" s="41"/>
      <c r="I29" s="41"/>
      <c r="J29" s="41"/>
      <c r="K29" s="41"/>
      <c r="L29" s="41"/>
      <c r="M29" s="49"/>
    </row>
    <row r="30" spans="1:13" s="2" customFormat="1" x14ac:dyDescent="0.2">
      <c r="A30" s="26" t="s">
        <v>36</v>
      </c>
      <c r="B30" s="18">
        <f t="shared" si="4"/>
        <v>0</v>
      </c>
      <c r="C30" s="19">
        <f t="shared" si="3"/>
        <v>0</v>
      </c>
      <c r="D30" s="41"/>
      <c r="E30" s="54"/>
      <c r="F30" s="54"/>
      <c r="G30" s="41"/>
      <c r="H30" s="41"/>
      <c r="I30" s="41"/>
      <c r="J30" s="41"/>
      <c r="K30" s="41"/>
      <c r="L30" s="41"/>
      <c r="M30" s="49"/>
    </row>
    <row r="31" spans="1:13" s="2" customFormat="1" x14ac:dyDescent="0.2">
      <c r="A31" s="26" t="s">
        <v>37</v>
      </c>
      <c r="B31" s="18">
        <f t="shared" si="4"/>
        <v>0</v>
      </c>
      <c r="C31" s="19">
        <f t="shared" si="3"/>
        <v>0</v>
      </c>
      <c r="D31" s="41"/>
      <c r="E31" s="54"/>
      <c r="F31" s="54"/>
      <c r="G31" s="41"/>
      <c r="H31" s="41"/>
      <c r="I31" s="41"/>
      <c r="J31" s="41"/>
      <c r="K31" s="41"/>
      <c r="L31" s="41"/>
      <c r="M31" s="49"/>
    </row>
    <row r="32" spans="1:13" s="2" customFormat="1" x14ac:dyDescent="0.2">
      <c r="A32" s="26" t="s">
        <v>38</v>
      </c>
      <c r="B32" s="18">
        <f t="shared" si="4"/>
        <v>3</v>
      </c>
      <c r="C32" s="19">
        <f t="shared" si="3"/>
        <v>0.4935834155972359</v>
      </c>
      <c r="D32" s="41">
        <v>2</v>
      </c>
      <c r="E32" s="54"/>
      <c r="F32" s="54"/>
      <c r="G32" s="41">
        <v>3</v>
      </c>
      <c r="H32" s="41">
        <v>3</v>
      </c>
      <c r="I32" s="41"/>
      <c r="J32" s="41"/>
      <c r="K32" s="41"/>
      <c r="L32" s="41"/>
      <c r="M32" s="49"/>
    </row>
    <row r="33" spans="1:13" s="2" customFormat="1" x14ac:dyDescent="0.2">
      <c r="A33" s="23" t="s">
        <v>18</v>
      </c>
      <c r="B33" s="18">
        <f t="shared" si="4"/>
        <v>0</v>
      </c>
      <c r="C33" s="19">
        <f>(B33/$B$40)*1000</f>
        <v>0</v>
      </c>
      <c r="D33" s="41"/>
      <c r="E33" s="54"/>
      <c r="F33" s="54"/>
      <c r="G33" s="41"/>
      <c r="H33" s="41"/>
      <c r="I33" s="41"/>
      <c r="J33" s="41"/>
      <c r="K33" s="41"/>
      <c r="L33" s="41"/>
      <c r="M33" s="49"/>
    </row>
    <row r="34" spans="1:13" s="2" customFormat="1" x14ac:dyDescent="0.2">
      <c r="A34" s="26" t="s">
        <v>39</v>
      </c>
      <c r="B34" s="18">
        <f t="shared" si="4"/>
        <v>2</v>
      </c>
      <c r="C34" s="19">
        <f t="shared" si="3"/>
        <v>0.32905561039815728</v>
      </c>
      <c r="D34" s="41">
        <v>2</v>
      </c>
      <c r="E34" s="54"/>
      <c r="F34" s="54"/>
      <c r="G34" s="43">
        <v>2</v>
      </c>
      <c r="H34" s="41">
        <v>1</v>
      </c>
      <c r="I34" s="41"/>
      <c r="J34" s="41"/>
      <c r="K34" s="41"/>
      <c r="L34" s="41">
        <v>1</v>
      </c>
      <c r="M34" s="49"/>
    </row>
    <row r="35" spans="1:13" s="2" customFormat="1" x14ac:dyDescent="0.2">
      <c r="A35" s="26" t="s">
        <v>40</v>
      </c>
      <c r="B35" s="18">
        <f t="shared" si="4"/>
        <v>0</v>
      </c>
      <c r="C35" s="19">
        <f t="shared" si="3"/>
        <v>0</v>
      </c>
      <c r="D35" s="41"/>
      <c r="E35" s="54"/>
      <c r="F35" s="54"/>
      <c r="G35" s="43"/>
      <c r="H35" s="41"/>
      <c r="I35" s="41"/>
      <c r="J35" s="41"/>
      <c r="K35" s="41"/>
      <c r="L35" s="41"/>
      <c r="M35" s="49"/>
    </row>
    <row r="36" spans="1:13" s="2" customFormat="1" x14ac:dyDescent="0.2">
      <c r="A36" s="26" t="s">
        <v>41</v>
      </c>
      <c r="B36" s="18">
        <f t="shared" si="4"/>
        <v>0</v>
      </c>
      <c r="C36" s="19">
        <f t="shared" si="3"/>
        <v>0</v>
      </c>
      <c r="D36" s="41"/>
      <c r="E36" s="54"/>
      <c r="F36" s="54"/>
      <c r="G36" s="43"/>
      <c r="H36" s="41"/>
      <c r="I36" s="41"/>
      <c r="J36" s="41"/>
      <c r="K36" s="41"/>
      <c r="L36" s="41"/>
      <c r="M36" s="49"/>
    </row>
    <row r="37" spans="1:13" s="2" customFormat="1" x14ac:dyDescent="0.2">
      <c r="A37" s="26" t="s">
        <v>42</v>
      </c>
      <c r="B37" s="18">
        <f t="shared" si="4"/>
        <v>1</v>
      </c>
      <c r="C37" s="19">
        <f t="shared" si="3"/>
        <v>0.16452780519907864</v>
      </c>
      <c r="D37" s="41"/>
      <c r="E37" s="54"/>
      <c r="F37" s="54"/>
      <c r="G37" s="43">
        <v>1</v>
      </c>
      <c r="H37" s="41">
        <v>1</v>
      </c>
      <c r="I37" s="41"/>
      <c r="J37" s="41"/>
      <c r="K37" s="41"/>
      <c r="L37" s="41"/>
      <c r="M37" s="49"/>
    </row>
    <row r="38" spans="1:13" s="2" customFormat="1" x14ac:dyDescent="0.2">
      <c r="A38" s="26" t="s">
        <v>43</v>
      </c>
      <c r="B38" s="18">
        <f t="shared" si="4"/>
        <v>1</v>
      </c>
      <c r="C38" s="19">
        <f t="shared" si="3"/>
        <v>0.16452780519907864</v>
      </c>
      <c r="D38" s="41"/>
      <c r="E38" s="54"/>
      <c r="F38" s="54"/>
      <c r="G38" s="43">
        <v>1</v>
      </c>
      <c r="H38" s="41">
        <v>1</v>
      </c>
      <c r="I38" s="41"/>
      <c r="J38" s="41"/>
      <c r="K38" s="41"/>
      <c r="L38" s="41"/>
      <c r="M38" s="49"/>
    </row>
    <row r="39" spans="1:13" s="2" customFormat="1" x14ac:dyDescent="0.2">
      <c r="A39" s="26" t="s">
        <v>44</v>
      </c>
      <c r="B39" s="18">
        <f t="shared" si="4"/>
        <v>0</v>
      </c>
      <c r="C39" s="19">
        <f t="shared" si="3"/>
        <v>0</v>
      </c>
      <c r="D39" s="41"/>
      <c r="E39" s="54"/>
      <c r="F39" s="54"/>
      <c r="G39" s="41"/>
      <c r="H39" s="41"/>
      <c r="I39" s="41"/>
      <c r="J39" s="41"/>
      <c r="K39" s="41"/>
      <c r="L39" s="41"/>
      <c r="M39" s="50"/>
    </row>
    <row r="40" spans="1:13" s="3" customFormat="1" ht="12" x14ac:dyDescent="0.2">
      <c r="A40" s="27" t="s">
        <v>52</v>
      </c>
      <c r="B40" s="28">
        <f>SUM(E40:G40)</f>
        <v>6078</v>
      </c>
      <c r="C40" s="29"/>
      <c r="D40" s="28">
        <v>2978</v>
      </c>
      <c r="E40" s="28">
        <v>2484</v>
      </c>
      <c r="F40" s="28">
        <v>1750</v>
      </c>
      <c r="G40" s="28">
        <v>1844</v>
      </c>
      <c r="H40" s="28">
        <v>5864</v>
      </c>
      <c r="I40" s="28">
        <v>102</v>
      </c>
      <c r="J40" s="28">
        <v>49</v>
      </c>
      <c r="K40" s="28">
        <v>63</v>
      </c>
      <c r="L40" s="28"/>
      <c r="M40" s="30">
        <v>268</v>
      </c>
    </row>
    <row r="41" spans="1:13" ht="12.75" customHeight="1" x14ac:dyDescent="0.2">
      <c r="A41" s="85" t="s">
        <v>53</v>
      </c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7"/>
    </row>
    <row r="42" spans="1:13" ht="12.75" customHeight="1" x14ac:dyDescent="0.2">
      <c r="A42" s="88"/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90"/>
    </row>
    <row r="43" spans="1:13" ht="12.75" customHeight="1" x14ac:dyDescent="0.2">
      <c r="A43" s="91"/>
      <c r="B43" s="92"/>
      <c r="C43" s="92"/>
      <c r="D43" s="92"/>
      <c r="E43" s="92"/>
      <c r="F43" s="92"/>
      <c r="G43" s="92"/>
      <c r="H43" s="92"/>
      <c r="I43" s="92"/>
      <c r="J43" s="92"/>
      <c r="K43" s="92"/>
      <c r="L43" s="92"/>
      <c r="M43" s="93"/>
    </row>
  </sheetData>
  <mergeCells count="3">
    <mergeCell ref="A41:M43"/>
    <mergeCell ref="A1:M2"/>
    <mergeCell ref="A3:M4"/>
  </mergeCells>
  <phoneticPr fontId="5" type="noConversion"/>
  <conditionalFormatting sqref="D11:G14 I11:M14 I23:M39 D24:G39 D23 G23">
    <cfRule type="cellIs" dxfId="35" priority="6" stopIfTrue="1" operator="equal">
      <formula>0</formula>
    </cfRule>
  </conditionalFormatting>
  <conditionalFormatting sqref="H23:H39">
    <cfRule type="cellIs" dxfId="34" priority="5" stopIfTrue="1" operator="equal">
      <formula>0</formula>
    </cfRule>
  </conditionalFormatting>
  <conditionalFormatting sqref="D17:D20 F17:F20 H17:H20 J17:J20 L17:L20">
    <cfRule type="cellIs" dxfId="33" priority="4" stopIfTrue="1" operator="equal">
      <formula>0</formula>
    </cfRule>
  </conditionalFormatting>
  <conditionalFormatting sqref="E17:E20 G17:G20 I17:I20 K17:K20">
    <cfRule type="cellIs" dxfId="32" priority="3" stopIfTrue="1" operator="equal">
      <formula>0</formula>
    </cfRule>
  </conditionalFormatting>
  <conditionalFormatting sqref="E23:F23">
    <cfRule type="cellIs" dxfId="31" priority="2" stopIfTrue="1" operator="equal">
      <formula>0</formula>
    </cfRule>
  </conditionalFormatting>
  <conditionalFormatting sqref="M17:M20">
    <cfRule type="cellIs" dxfId="30" priority="1" stopIfTrue="1" operator="equal">
      <formula>0</formula>
    </cfRule>
  </conditionalFormatting>
  <printOptions gridLines="1"/>
  <pageMargins left="0.75" right="0.75" top="1" bottom="1" header="0.5" footer="0.5"/>
  <pageSetup scale="88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M43"/>
  <sheetViews>
    <sheetView zoomScaleNormal="100" workbookViewId="0">
      <selection activeCell="N1" sqref="N1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7" width="5.42578125" customWidth="1"/>
    <col min="8" max="8" width="5.42578125" bestFit="1" customWidth="1"/>
    <col min="9" max="9" width="5.42578125" customWidth="1"/>
    <col min="10" max="10" width="8.5703125" bestFit="1" customWidth="1"/>
    <col min="11" max="11" width="6" bestFit="1" customWidth="1"/>
    <col min="12" max="12" width="8.42578125" bestFit="1" customWidth="1"/>
    <col min="13" max="13" width="7.5703125" bestFit="1" customWidth="1"/>
  </cols>
  <sheetData>
    <row r="1" spans="1:13" s="1" customFormat="1" ht="12.75" customHeight="1" x14ac:dyDescent="0.2">
      <c r="A1" s="94" t="s">
        <v>61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</row>
    <row r="2" spans="1:13" s="3" customFormat="1" ht="11.25" customHeight="1" x14ac:dyDescent="0.2">
      <c r="A2" s="95"/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</row>
    <row r="3" spans="1:13" s="4" customFormat="1" ht="11.25" customHeight="1" x14ac:dyDescent="0.2">
      <c r="A3" s="96" t="s">
        <v>47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8"/>
    </row>
    <row r="4" spans="1:13" s="4" customFormat="1" ht="11.25" customHeight="1" x14ac:dyDescent="0.2">
      <c r="A4" s="99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1"/>
    </row>
    <row r="5" spans="1:13" s="4" customFormat="1" ht="12" x14ac:dyDescent="0.2">
      <c r="A5" s="8"/>
      <c r="B5" s="9"/>
      <c r="C5" s="9" t="s">
        <v>0</v>
      </c>
      <c r="D5" s="9"/>
      <c r="E5" s="9"/>
      <c r="F5" s="9"/>
      <c r="G5" s="9"/>
      <c r="H5" s="9"/>
      <c r="I5" s="9"/>
      <c r="J5" s="9" t="s">
        <v>1</v>
      </c>
      <c r="K5" s="9"/>
      <c r="L5" s="9"/>
      <c r="M5" s="10"/>
    </row>
    <row r="6" spans="1:13" s="4" customFormat="1" ht="12" x14ac:dyDescent="0.2">
      <c r="A6" s="8"/>
      <c r="B6" s="9" t="s">
        <v>2</v>
      </c>
      <c r="C6" s="11" t="s">
        <v>49</v>
      </c>
      <c r="D6" s="9"/>
      <c r="E6" s="9" t="s">
        <v>3</v>
      </c>
      <c r="F6" s="9" t="s">
        <v>3</v>
      </c>
      <c r="G6" s="9" t="s">
        <v>3</v>
      </c>
      <c r="H6" s="9"/>
      <c r="I6" s="9"/>
      <c r="J6" s="9" t="s">
        <v>4</v>
      </c>
      <c r="K6" s="9" t="s">
        <v>5</v>
      </c>
      <c r="L6" s="9"/>
      <c r="M6" s="10"/>
    </row>
    <row r="7" spans="1:13" s="5" customFormat="1" ht="12" x14ac:dyDescent="0.2">
      <c r="A7" s="12"/>
      <c r="B7" s="13" t="s">
        <v>48</v>
      </c>
      <c r="C7" s="13" t="s">
        <v>6</v>
      </c>
      <c r="D7" s="14" t="s">
        <v>45</v>
      </c>
      <c r="E7" s="15" t="s">
        <v>51</v>
      </c>
      <c r="F7" s="14" t="s">
        <v>7</v>
      </c>
      <c r="G7" s="14" t="s">
        <v>8</v>
      </c>
      <c r="H7" s="14" t="s">
        <v>9</v>
      </c>
      <c r="I7" s="14" t="s">
        <v>10</v>
      </c>
      <c r="J7" s="14" t="s">
        <v>11</v>
      </c>
      <c r="K7" s="14" t="s">
        <v>12</v>
      </c>
      <c r="L7" s="14" t="s">
        <v>13</v>
      </c>
      <c r="M7" s="16" t="s">
        <v>14</v>
      </c>
    </row>
    <row r="8" spans="1:13" s="5" customFormat="1" ht="12" x14ac:dyDescent="0.2">
      <c r="A8" s="17" t="s">
        <v>46</v>
      </c>
      <c r="B8" s="77">
        <f>(SUM(B23:B39))+B15+B21</f>
        <v>2</v>
      </c>
      <c r="C8" s="78">
        <f>(B8/$B$40)*1000</f>
        <v>3.1746031746031744</v>
      </c>
      <c r="D8" s="77">
        <f t="shared" ref="D8:M8" si="0">(SUM(D23:D39))+D15+D21</f>
        <v>2</v>
      </c>
      <c r="E8" s="77">
        <f t="shared" si="0"/>
        <v>0</v>
      </c>
      <c r="F8" s="77">
        <f t="shared" si="0"/>
        <v>1</v>
      </c>
      <c r="G8" s="77">
        <f t="shared" si="0"/>
        <v>1</v>
      </c>
      <c r="H8" s="77">
        <f t="shared" si="0"/>
        <v>1</v>
      </c>
      <c r="I8" s="77">
        <f t="shared" si="0"/>
        <v>0</v>
      </c>
      <c r="J8" s="77">
        <f t="shared" si="0"/>
        <v>0</v>
      </c>
      <c r="K8" s="77">
        <f t="shared" si="0"/>
        <v>0</v>
      </c>
      <c r="L8" s="77">
        <f t="shared" si="0"/>
        <v>1</v>
      </c>
      <c r="M8" s="79">
        <f t="shared" si="0"/>
        <v>0</v>
      </c>
    </row>
    <row r="9" spans="1:13" s="5" customFormat="1" ht="12" x14ac:dyDescent="0.2">
      <c r="A9" s="17"/>
      <c r="B9" s="18"/>
      <c r="C9" s="19"/>
      <c r="D9" s="18"/>
      <c r="E9" s="18"/>
      <c r="F9" s="18"/>
      <c r="G9" s="18"/>
      <c r="H9" s="18"/>
      <c r="I9" s="18"/>
      <c r="J9" s="18"/>
      <c r="K9" s="18"/>
      <c r="L9" s="18"/>
      <c r="M9" s="38"/>
    </row>
    <row r="10" spans="1:13" s="2" customFormat="1" ht="12" x14ac:dyDescent="0.2">
      <c r="A10" s="20" t="s">
        <v>15</v>
      </c>
      <c r="B10" s="21"/>
      <c r="C10" s="22"/>
      <c r="D10" s="37"/>
      <c r="E10" s="18"/>
      <c r="F10" s="18"/>
      <c r="G10" s="18"/>
      <c r="H10" s="37"/>
      <c r="I10" s="37"/>
      <c r="J10" s="37"/>
      <c r="K10" s="37"/>
      <c r="L10" s="37"/>
      <c r="M10" s="39"/>
    </row>
    <row r="11" spans="1:13" s="2" customFormat="1" x14ac:dyDescent="0.2">
      <c r="A11" s="23" t="s">
        <v>16</v>
      </c>
      <c r="B11" s="18">
        <f>SUM(E11:G11)</f>
        <v>0</v>
      </c>
      <c r="C11" s="19">
        <f>(B11/$B$40)*1000</f>
        <v>0</v>
      </c>
      <c r="D11" s="40"/>
      <c r="E11" s="40"/>
      <c r="F11" s="40"/>
      <c r="G11" s="40"/>
      <c r="H11" s="40"/>
      <c r="I11" s="53"/>
      <c r="J11" s="53"/>
      <c r="K11" s="53"/>
      <c r="L11" s="53"/>
      <c r="M11" s="51"/>
    </row>
    <row r="12" spans="1:13" s="2" customFormat="1" x14ac:dyDescent="0.2">
      <c r="A12" s="23" t="s">
        <v>17</v>
      </c>
      <c r="B12" s="18">
        <f>SUM(E12:G12)</f>
        <v>0</v>
      </c>
      <c r="C12" s="19">
        <f>(B12/$B$40)*1000</f>
        <v>0</v>
      </c>
      <c r="D12" s="41"/>
      <c r="E12" s="41"/>
      <c r="F12" s="41"/>
      <c r="G12" s="41"/>
      <c r="H12" s="41"/>
      <c r="I12" s="54"/>
      <c r="J12" s="54"/>
      <c r="K12" s="54"/>
      <c r="L12" s="54"/>
      <c r="M12" s="52"/>
    </row>
    <row r="13" spans="1:13" s="2" customFormat="1" x14ac:dyDescent="0.2">
      <c r="A13" s="23" t="s">
        <v>19</v>
      </c>
      <c r="B13" s="18">
        <f>SUM(E13:G13)</f>
        <v>0</v>
      </c>
      <c r="C13" s="19">
        <f>(B13/$B$40)*1000</f>
        <v>0</v>
      </c>
      <c r="D13" s="41"/>
      <c r="E13" s="41"/>
      <c r="F13" s="41"/>
      <c r="G13" s="41"/>
      <c r="H13" s="41"/>
      <c r="I13" s="54"/>
      <c r="J13" s="54"/>
      <c r="K13" s="54"/>
      <c r="L13" s="54"/>
      <c r="M13" s="52"/>
    </row>
    <row r="14" spans="1:13" s="2" customFormat="1" x14ac:dyDescent="0.2">
      <c r="A14" s="23" t="s">
        <v>20</v>
      </c>
      <c r="B14" s="18">
        <f>SUM(E14:G14)</f>
        <v>0</v>
      </c>
      <c r="C14" s="19">
        <f>(B14/$B$40)*1000</f>
        <v>0</v>
      </c>
      <c r="D14" s="41"/>
      <c r="E14" s="41"/>
      <c r="F14" s="41"/>
      <c r="G14" s="41"/>
      <c r="H14" s="41"/>
      <c r="I14" s="54"/>
      <c r="J14" s="54"/>
      <c r="K14" s="54"/>
      <c r="L14" s="54"/>
      <c r="M14" s="52"/>
    </row>
    <row r="15" spans="1:13" s="6" customFormat="1" ht="12" x14ac:dyDescent="0.2">
      <c r="A15" s="80" t="s">
        <v>21</v>
      </c>
      <c r="B15" s="83">
        <f>SUM(B11:B14)</f>
        <v>0</v>
      </c>
      <c r="C15" s="78">
        <f>(B15/B40)*1000</f>
        <v>0</v>
      </c>
      <c r="D15" s="83">
        <f t="shared" ref="D15:M15" si="1">SUM(D11:D14)</f>
        <v>0</v>
      </c>
      <c r="E15" s="83">
        <f t="shared" si="1"/>
        <v>0</v>
      </c>
      <c r="F15" s="83">
        <f t="shared" si="1"/>
        <v>0</v>
      </c>
      <c r="G15" s="83">
        <f t="shared" si="1"/>
        <v>0</v>
      </c>
      <c r="H15" s="83">
        <f t="shared" si="1"/>
        <v>0</v>
      </c>
      <c r="I15" s="83">
        <f t="shared" si="1"/>
        <v>0</v>
      </c>
      <c r="J15" s="83">
        <f t="shared" si="1"/>
        <v>0</v>
      </c>
      <c r="K15" s="83">
        <f t="shared" si="1"/>
        <v>0</v>
      </c>
      <c r="L15" s="83">
        <f t="shared" si="1"/>
        <v>0</v>
      </c>
      <c r="M15" s="84">
        <f t="shared" si="1"/>
        <v>0</v>
      </c>
    </row>
    <row r="16" spans="1:13" s="6" customFormat="1" ht="12" x14ac:dyDescent="0.2">
      <c r="A16" s="24" t="s">
        <v>22</v>
      </c>
      <c r="B16" s="36"/>
      <c r="C16" s="25"/>
      <c r="D16" s="36"/>
      <c r="E16" s="36"/>
      <c r="F16" s="36"/>
      <c r="G16" s="36"/>
      <c r="H16" s="36"/>
      <c r="I16" s="36"/>
      <c r="J16" s="36"/>
      <c r="K16" s="36"/>
      <c r="L16" s="36"/>
      <c r="M16" s="42"/>
    </row>
    <row r="17" spans="1:13" s="2" customFormat="1" x14ac:dyDescent="0.2">
      <c r="A17" s="23" t="s">
        <v>23</v>
      </c>
      <c r="B17" s="18">
        <f>SUM(E17:G17)</f>
        <v>0</v>
      </c>
      <c r="C17" s="19">
        <f>(B17/$B$40)*1000</f>
        <v>0</v>
      </c>
      <c r="D17" s="41"/>
      <c r="E17" s="41"/>
      <c r="F17" s="41"/>
      <c r="G17" s="41"/>
      <c r="H17" s="41"/>
      <c r="I17" s="41"/>
      <c r="J17" s="41"/>
      <c r="K17" s="41"/>
      <c r="L17" s="41"/>
      <c r="M17" s="49"/>
    </row>
    <row r="18" spans="1:13" s="2" customFormat="1" x14ac:dyDescent="0.2">
      <c r="A18" s="23" t="s">
        <v>24</v>
      </c>
      <c r="B18" s="18">
        <f>SUM(E18:G18)</f>
        <v>0</v>
      </c>
      <c r="C18" s="19">
        <f>(B18/$B$40)*1000</f>
        <v>0</v>
      </c>
      <c r="D18" s="41"/>
      <c r="E18" s="41"/>
      <c r="F18" s="41"/>
      <c r="G18" s="41"/>
      <c r="H18" s="41"/>
      <c r="I18" s="41"/>
      <c r="J18" s="41"/>
      <c r="K18" s="41"/>
      <c r="L18" s="41"/>
      <c r="M18" s="49"/>
    </row>
    <row r="19" spans="1:13" s="2" customFormat="1" x14ac:dyDescent="0.2">
      <c r="A19" s="23" t="s">
        <v>25</v>
      </c>
      <c r="B19" s="18">
        <f>SUM(E19:G19)</f>
        <v>0</v>
      </c>
      <c r="C19" s="19">
        <f>(B19/$B$40)*1000</f>
        <v>0</v>
      </c>
      <c r="D19" s="41"/>
      <c r="E19" s="41"/>
      <c r="F19" s="41"/>
      <c r="G19" s="41"/>
      <c r="H19" s="41"/>
      <c r="I19" s="41"/>
      <c r="J19" s="41"/>
      <c r="K19" s="41"/>
      <c r="L19" s="41"/>
      <c r="M19" s="49"/>
    </row>
    <row r="20" spans="1:13" s="2" customFormat="1" x14ac:dyDescent="0.2">
      <c r="A20" s="23" t="s">
        <v>26</v>
      </c>
      <c r="B20" s="18">
        <f>SUM(E20:G20)</f>
        <v>0</v>
      </c>
      <c r="C20" s="19">
        <f>(B20/$B$40)*1000</f>
        <v>0</v>
      </c>
      <c r="D20" s="41"/>
      <c r="E20" s="41"/>
      <c r="F20" s="41"/>
      <c r="G20" s="41"/>
      <c r="H20" s="41"/>
      <c r="I20" s="41"/>
      <c r="J20" s="41"/>
      <c r="K20" s="41"/>
      <c r="L20" s="41"/>
      <c r="M20" s="49"/>
    </row>
    <row r="21" spans="1:13" s="2" customFormat="1" ht="12" x14ac:dyDescent="0.2">
      <c r="A21" s="80" t="s">
        <v>27</v>
      </c>
      <c r="B21" s="77">
        <f>SUM(B17:B20)</f>
        <v>0</v>
      </c>
      <c r="C21" s="78">
        <f>(B21/$B$40)*1000</f>
        <v>0</v>
      </c>
      <c r="D21" s="83">
        <f>SUM(D17:D20)</f>
        <v>0</v>
      </c>
      <c r="E21" s="83">
        <f t="shared" ref="E21:M21" si="2">SUM(E17:E20)</f>
        <v>0</v>
      </c>
      <c r="F21" s="83">
        <f t="shared" si="2"/>
        <v>0</v>
      </c>
      <c r="G21" s="83">
        <f t="shared" si="2"/>
        <v>0</v>
      </c>
      <c r="H21" s="83">
        <f t="shared" si="2"/>
        <v>0</v>
      </c>
      <c r="I21" s="83">
        <f t="shared" si="2"/>
        <v>0</v>
      </c>
      <c r="J21" s="83">
        <f t="shared" si="2"/>
        <v>0</v>
      </c>
      <c r="K21" s="83">
        <f t="shared" si="2"/>
        <v>0</v>
      </c>
      <c r="L21" s="83">
        <f t="shared" si="2"/>
        <v>0</v>
      </c>
      <c r="M21" s="84">
        <f t="shared" si="2"/>
        <v>0</v>
      </c>
    </row>
    <row r="22" spans="1:13" s="2" customFormat="1" ht="12" x14ac:dyDescent="0.2">
      <c r="A22" s="20" t="s">
        <v>28</v>
      </c>
      <c r="B22" s="37"/>
      <c r="C22" s="22"/>
      <c r="D22" s="18"/>
      <c r="E22" s="18"/>
      <c r="F22" s="18"/>
      <c r="G22" s="18"/>
      <c r="H22" s="18"/>
      <c r="I22" s="37"/>
      <c r="J22" s="37"/>
      <c r="K22" s="37"/>
      <c r="L22" s="37"/>
      <c r="M22" s="39"/>
    </row>
    <row r="23" spans="1:13" s="2" customFormat="1" x14ac:dyDescent="0.2">
      <c r="A23" s="26" t="s">
        <v>29</v>
      </c>
      <c r="B23" s="18">
        <f>SUM(E23:G23)</f>
        <v>1</v>
      </c>
      <c r="C23" s="19">
        <f t="shared" ref="C23:C39" si="3">(B23/$B$40)*1000</f>
        <v>1.5873015873015872</v>
      </c>
      <c r="D23" s="40">
        <v>1</v>
      </c>
      <c r="E23" s="40"/>
      <c r="F23" s="40"/>
      <c r="G23" s="40">
        <v>1</v>
      </c>
      <c r="H23" s="40"/>
      <c r="I23" s="40"/>
      <c r="J23" s="40"/>
      <c r="K23" s="40"/>
      <c r="L23" s="40">
        <v>1</v>
      </c>
      <c r="M23" s="48"/>
    </row>
    <row r="24" spans="1:13" s="2" customFormat="1" x14ac:dyDescent="0.2">
      <c r="A24" s="26" t="s">
        <v>30</v>
      </c>
      <c r="B24" s="18">
        <f t="shared" ref="B24:B39" si="4">SUM(E24:G24)</f>
        <v>0</v>
      </c>
      <c r="C24" s="19">
        <f t="shared" si="3"/>
        <v>0</v>
      </c>
      <c r="D24" s="41"/>
      <c r="E24" s="54"/>
      <c r="F24" s="54"/>
      <c r="G24" s="41"/>
      <c r="H24" s="41"/>
      <c r="I24" s="41"/>
      <c r="J24" s="41"/>
      <c r="K24" s="41"/>
      <c r="L24" s="41"/>
      <c r="M24" s="49"/>
    </row>
    <row r="25" spans="1:13" s="2" customFormat="1" x14ac:dyDescent="0.2">
      <c r="A25" s="26" t="s">
        <v>31</v>
      </c>
      <c r="B25" s="18">
        <f t="shared" si="4"/>
        <v>0</v>
      </c>
      <c r="C25" s="19">
        <f t="shared" si="3"/>
        <v>0</v>
      </c>
      <c r="D25" s="41"/>
      <c r="E25" s="54"/>
      <c r="F25" s="54"/>
      <c r="G25" s="41"/>
      <c r="H25" s="41"/>
      <c r="I25" s="41"/>
      <c r="J25" s="41"/>
      <c r="K25" s="41"/>
      <c r="L25" s="41"/>
      <c r="M25" s="49"/>
    </row>
    <row r="26" spans="1:13" s="2" customFormat="1" x14ac:dyDescent="0.2">
      <c r="A26" s="26" t="s">
        <v>32</v>
      </c>
      <c r="B26" s="18">
        <f t="shared" si="4"/>
        <v>0</v>
      </c>
      <c r="C26" s="19">
        <f t="shared" si="3"/>
        <v>0</v>
      </c>
      <c r="D26" s="41"/>
      <c r="E26" s="54"/>
      <c r="F26" s="54"/>
      <c r="G26" s="41"/>
      <c r="H26" s="41"/>
      <c r="I26" s="41"/>
      <c r="J26" s="41"/>
      <c r="K26" s="41"/>
      <c r="L26" s="41"/>
      <c r="M26" s="49"/>
    </row>
    <row r="27" spans="1:13" s="2" customFormat="1" x14ac:dyDescent="0.2">
      <c r="A27" s="26" t="s">
        <v>33</v>
      </c>
      <c r="B27" s="18">
        <f t="shared" si="4"/>
        <v>0</v>
      </c>
      <c r="C27" s="19">
        <f t="shared" si="3"/>
        <v>0</v>
      </c>
      <c r="D27" s="41"/>
      <c r="E27" s="54"/>
      <c r="F27" s="54"/>
      <c r="G27" s="41"/>
      <c r="H27" s="41"/>
      <c r="I27" s="41"/>
      <c r="J27" s="41"/>
      <c r="K27" s="41"/>
      <c r="L27" s="41"/>
      <c r="M27" s="49"/>
    </row>
    <row r="28" spans="1:13" s="2" customFormat="1" x14ac:dyDescent="0.2">
      <c r="A28" s="26" t="s">
        <v>34</v>
      </c>
      <c r="B28" s="18">
        <f t="shared" si="4"/>
        <v>0</v>
      </c>
      <c r="C28" s="19">
        <f t="shared" si="3"/>
        <v>0</v>
      </c>
      <c r="D28" s="41"/>
      <c r="E28" s="54"/>
      <c r="F28" s="54"/>
      <c r="G28" s="41"/>
      <c r="H28" s="41"/>
      <c r="I28" s="41"/>
      <c r="J28" s="41"/>
      <c r="K28" s="41"/>
      <c r="L28" s="41"/>
      <c r="M28" s="49"/>
    </row>
    <row r="29" spans="1:13" s="2" customFormat="1" x14ac:dyDescent="0.2">
      <c r="A29" s="26" t="s">
        <v>35</v>
      </c>
      <c r="B29" s="18">
        <f t="shared" si="4"/>
        <v>0</v>
      </c>
      <c r="C29" s="19">
        <f t="shared" si="3"/>
        <v>0</v>
      </c>
      <c r="D29" s="41"/>
      <c r="E29" s="54"/>
      <c r="F29" s="54"/>
      <c r="G29" s="41"/>
      <c r="H29" s="41"/>
      <c r="I29" s="41"/>
      <c r="J29" s="41"/>
      <c r="K29" s="41"/>
      <c r="L29" s="41"/>
      <c r="M29" s="49"/>
    </row>
    <row r="30" spans="1:13" s="2" customFormat="1" x14ac:dyDescent="0.2">
      <c r="A30" s="26" t="s">
        <v>36</v>
      </c>
      <c r="B30" s="18">
        <f t="shared" si="4"/>
        <v>0</v>
      </c>
      <c r="C30" s="19">
        <f t="shared" si="3"/>
        <v>0</v>
      </c>
      <c r="D30" s="41"/>
      <c r="E30" s="54"/>
      <c r="F30" s="54"/>
      <c r="G30" s="41"/>
      <c r="H30" s="41"/>
      <c r="I30" s="41"/>
      <c r="J30" s="41"/>
      <c r="K30" s="41"/>
      <c r="L30" s="41"/>
      <c r="M30" s="49"/>
    </row>
    <row r="31" spans="1:13" s="2" customFormat="1" x14ac:dyDescent="0.2">
      <c r="A31" s="26" t="s">
        <v>37</v>
      </c>
      <c r="B31" s="18">
        <f t="shared" si="4"/>
        <v>0</v>
      </c>
      <c r="C31" s="19">
        <f t="shared" si="3"/>
        <v>0</v>
      </c>
      <c r="D31" s="41"/>
      <c r="E31" s="54"/>
      <c r="F31" s="54"/>
      <c r="G31" s="41"/>
      <c r="H31" s="41"/>
      <c r="I31" s="41"/>
      <c r="J31" s="41"/>
      <c r="K31" s="41"/>
      <c r="L31" s="41"/>
      <c r="M31" s="49"/>
    </row>
    <row r="32" spans="1:13" s="2" customFormat="1" x14ac:dyDescent="0.2">
      <c r="A32" s="26" t="s">
        <v>38</v>
      </c>
      <c r="B32" s="18">
        <f t="shared" si="4"/>
        <v>0</v>
      </c>
      <c r="C32" s="19">
        <f t="shared" si="3"/>
        <v>0</v>
      </c>
      <c r="D32" s="41"/>
      <c r="E32" s="54"/>
      <c r="F32" s="54"/>
      <c r="G32" s="41"/>
      <c r="H32" s="41"/>
      <c r="I32" s="41"/>
      <c r="J32" s="41"/>
      <c r="K32" s="41"/>
      <c r="L32" s="41"/>
      <c r="M32" s="49"/>
    </row>
    <row r="33" spans="1:13" s="2" customFormat="1" x14ac:dyDescent="0.2">
      <c r="A33" s="23" t="s">
        <v>18</v>
      </c>
      <c r="B33" s="18">
        <f t="shared" si="4"/>
        <v>0</v>
      </c>
      <c r="C33" s="19">
        <f>(B33/$B$40)*1000</f>
        <v>0</v>
      </c>
      <c r="D33" s="41"/>
      <c r="E33" s="54"/>
      <c r="F33" s="54"/>
      <c r="G33" s="41"/>
      <c r="H33" s="41"/>
      <c r="I33" s="41"/>
      <c r="J33" s="41"/>
      <c r="K33" s="41"/>
      <c r="L33" s="41"/>
      <c r="M33" s="49"/>
    </row>
    <row r="34" spans="1:13" s="2" customFormat="1" x14ac:dyDescent="0.2">
      <c r="A34" s="26" t="s">
        <v>39</v>
      </c>
      <c r="B34" s="18">
        <f t="shared" si="4"/>
        <v>1</v>
      </c>
      <c r="C34" s="19">
        <f t="shared" si="3"/>
        <v>1.5873015873015872</v>
      </c>
      <c r="D34" s="41">
        <v>1</v>
      </c>
      <c r="E34" s="54"/>
      <c r="F34" s="54">
        <v>1</v>
      </c>
      <c r="G34" s="43"/>
      <c r="H34" s="41">
        <v>1</v>
      </c>
      <c r="I34" s="41"/>
      <c r="J34" s="41"/>
      <c r="K34" s="41"/>
      <c r="L34" s="41"/>
      <c r="M34" s="49"/>
    </row>
    <row r="35" spans="1:13" s="2" customFormat="1" x14ac:dyDescent="0.2">
      <c r="A35" s="26" t="s">
        <v>40</v>
      </c>
      <c r="B35" s="18">
        <f t="shared" si="4"/>
        <v>0</v>
      </c>
      <c r="C35" s="19">
        <f t="shared" si="3"/>
        <v>0</v>
      </c>
      <c r="D35" s="41"/>
      <c r="E35" s="54"/>
      <c r="F35" s="54"/>
      <c r="G35" s="43"/>
      <c r="H35" s="41"/>
      <c r="I35" s="41"/>
      <c r="J35" s="41"/>
      <c r="K35" s="41"/>
      <c r="L35" s="41"/>
      <c r="M35" s="49"/>
    </row>
    <row r="36" spans="1:13" s="2" customFormat="1" x14ac:dyDescent="0.2">
      <c r="A36" s="26" t="s">
        <v>41</v>
      </c>
      <c r="B36" s="18">
        <f t="shared" si="4"/>
        <v>0</v>
      </c>
      <c r="C36" s="19">
        <f t="shared" si="3"/>
        <v>0</v>
      </c>
      <c r="D36" s="41"/>
      <c r="E36" s="54"/>
      <c r="F36" s="54"/>
      <c r="G36" s="43"/>
      <c r="H36" s="41"/>
      <c r="I36" s="41"/>
      <c r="J36" s="41"/>
      <c r="K36" s="41"/>
      <c r="L36" s="41"/>
      <c r="M36" s="49"/>
    </row>
    <row r="37" spans="1:13" s="2" customFormat="1" x14ac:dyDescent="0.2">
      <c r="A37" s="26" t="s">
        <v>42</v>
      </c>
      <c r="B37" s="18">
        <f t="shared" si="4"/>
        <v>0</v>
      </c>
      <c r="C37" s="19">
        <f t="shared" si="3"/>
        <v>0</v>
      </c>
      <c r="D37" s="41"/>
      <c r="E37" s="54"/>
      <c r="F37" s="54"/>
      <c r="G37" s="43"/>
      <c r="H37" s="41"/>
      <c r="I37" s="41"/>
      <c r="J37" s="41"/>
      <c r="K37" s="41"/>
      <c r="L37" s="41"/>
      <c r="M37" s="49"/>
    </row>
    <row r="38" spans="1:13" s="2" customFormat="1" x14ac:dyDescent="0.2">
      <c r="A38" s="26" t="s">
        <v>43</v>
      </c>
      <c r="B38" s="18">
        <f t="shared" si="4"/>
        <v>0</v>
      </c>
      <c r="C38" s="19">
        <f t="shared" si="3"/>
        <v>0</v>
      </c>
      <c r="D38" s="41"/>
      <c r="E38" s="54"/>
      <c r="F38" s="54"/>
      <c r="G38" s="43"/>
      <c r="H38" s="41"/>
      <c r="I38" s="41"/>
      <c r="J38" s="41"/>
      <c r="K38" s="41"/>
      <c r="L38" s="41"/>
      <c r="M38" s="49"/>
    </row>
    <row r="39" spans="1:13" s="2" customFormat="1" x14ac:dyDescent="0.2">
      <c r="A39" s="26" t="s">
        <v>44</v>
      </c>
      <c r="B39" s="18">
        <f t="shared" si="4"/>
        <v>0</v>
      </c>
      <c r="C39" s="19">
        <f t="shared" si="3"/>
        <v>0</v>
      </c>
      <c r="D39" s="41"/>
      <c r="E39" s="54"/>
      <c r="F39" s="54"/>
      <c r="G39" s="41"/>
      <c r="H39" s="41"/>
      <c r="I39" s="41"/>
      <c r="J39" s="41"/>
      <c r="K39" s="41"/>
      <c r="L39" s="41"/>
      <c r="M39" s="50"/>
    </row>
    <row r="40" spans="1:13" s="3" customFormat="1" ht="12" x14ac:dyDescent="0.2">
      <c r="A40" s="27" t="s">
        <v>50</v>
      </c>
      <c r="B40" s="28">
        <f>SUM(E40:G40)</f>
        <v>630</v>
      </c>
      <c r="C40" s="29"/>
      <c r="D40" s="28">
        <v>314</v>
      </c>
      <c r="E40" s="28">
        <v>256</v>
      </c>
      <c r="F40" s="28">
        <v>195</v>
      </c>
      <c r="G40" s="28">
        <v>179</v>
      </c>
      <c r="H40" s="28">
        <v>463</v>
      </c>
      <c r="I40" s="28">
        <v>13</v>
      </c>
      <c r="J40" s="28">
        <v>149</v>
      </c>
      <c r="K40" s="28">
        <v>5</v>
      </c>
      <c r="L40" s="28"/>
      <c r="M40" s="30">
        <v>16</v>
      </c>
    </row>
    <row r="41" spans="1:13" ht="12.75" customHeight="1" x14ac:dyDescent="0.2">
      <c r="A41" s="85" t="s">
        <v>53</v>
      </c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7"/>
    </row>
    <row r="42" spans="1:13" ht="12.75" customHeight="1" x14ac:dyDescent="0.2">
      <c r="A42" s="88"/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90"/>
    </row>
    <row r="43" spans="1:13" ht="12.75" customHeight="1" x14ac:dyDescent="0.2">
      <c r="A43" s="91"/>
      <c r="B43" s="92"/>
      <c r="C43" s="92"/>
      <c r="D43" s="92"/>
      <c r="E43" s="92"/>
      <c r="F43" s="92"/>
      <c r="G43" s="92"/>
      <c r="H43" s="92"/>
      <c r="I43" s="92"/>
      <c r="J43" s="92"/>
      <c r="K43" s="92"/>
      <c r="L43" s="92"/>
      <c r="M43" s="93"/>
    </row>
  </sheetData>
  <mergeCells count="3">
    <mergeCell ref="A41:M43"/>
    <mergeCell ref="A1:M2"/>
    <mergeCell ref="A3:M4"/>
  </mergeCells>
  <phoneticPr fontId="5" type="noConversion"/>
  <conditionalFormatting sqref="D11:G14 I11:M14 I23:M39 D24:G39 D23 G23">
    <cfRule type="cellIs" dxfId="461" priority="6" stopIfTrue="1" operator="equal">
      <formula>0</formula>
    </cfRule>
  </conditionalFormatting>
  <conditionalFormatting sqref="H23:H39">
    <cfRule type="cellIs" dxfId="460" priority="5" stopIfTrue="1" operator="equal">
      <formula>0</formula>
    </cfRule>
  </conditionalFormatting>
  <conditionalFormatting sqref="D17:D20 F17:F20 H17:H20 J17:J20 L17:L20">
    <cfRule type="cellIs" dxfId="459" priority="4" stopIfTrue="1" operator="equal">
      <formula>0</formula>
    </cfRule>
  </conditionalFormatting>
  <conditionalFormatting sqref="E17:E20 G17:G20 I17:I20 K17:K20">
    <cfRule type="cellIs" dxfId="458" priority="3" stopIfTrue="1" operator="equal">
      <formula>0</formula>
    </cfRule>
  </conditionalFormatting>
  <conditionalFormatting sqref="E23:F23">
    <cfRule type="cellIs" dxfId="457" priority="2" stopIfTrue="1" operator="equal">
      <formula>0</formula>
    </cfRule>
  </conditionalFormatting>
  <conditionalFormatting sqref="M17:M20">
    <cfRule type="cellIs" dxfId="456" priority="1" stopIfTrue="1" operator="equal">
      <formula>0</formula>
    </cfRule>
  </conditionalFormatting>
  <printOptions gridLines="1"/>
  <pageMargins left="0.75" right="0.75" top="1" bottom="1" header="0.5" footer="0.5"/>
  <pageSetup scale="89" orientation="landscape" r:id="rId1"/>
  <headerFooter alignWithMargins="0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9">
    <pageSetUpPr fitToPage="1"/>
  </sheetPr>
  <dimension ref="A1:M43"/>
  <sheetViews>
    <sheetView workbookViewId="0">
      <selection activeCell="N1" sqref="N1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7" width="5.42578125" customWidth="1"/>
    <col min="8" max="8" width="6.42578125" bestFit="1" customWidth="1"/>
    <col min="9" max="9" width="5.42578125" customWidth="1"/>
    <col min="10" max="10" width="8.5703125" bestFit="1" customWidth="1"/>
    <col min="11" max="11" width="6" bestFit="1" customWidth="1"/>
    <col min="12" max="12" width="8.42578125" bestFit="1" customWidth="1"/>
    <col min="13" max="13" width="7.5703125" bestFit="1" customWidth="1"/>
  </cols>
  <sheetData>
    <row r="1" spans="1:13" ht="14.25" customHeight="1" x14ac:dyDescent="0.2">
      <c r="A1" s="94" t="s">
        <v>133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</row>
    <row r="2" spans="1:13" s="1" customFormat="1" ht="12.75" customHeight="1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</row>
    <row r="3" spans="1:13" s="4" customFormat="1" ht="15.75" customHeight="1" x14ac:dyDescent="0.2">
      <c r="A3" s="96" t="s">
        <v>47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8"/>
    </row>
    <row r="4" spans="1:13" s="4" customFormat="1" ht="15.75" customHeight="1" x14ac:dyDescent="0.2">
      <c r="A4" s="99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1"/>
    </row>
    <row r="5" spans="1:13" s="4" customFormat="1" ht="11.25" customHeight="1" x14ac:dyDescent="0.2">
      <c r="A5" s="8"/>
      <c r="B5" s="9"/>
      <c r="C5" s="9" t="s">
        <v>0</v>
      </c>
      <c r="D5" s="9"/>
      <c r="E5" s="9"/>
      <c r="F5" s="9"/>
      <c r="G5" s="9"/>
      <c r="H5" s="9"/>
      <c r="I5" s="9"/>
      <c r="J5" s="9" t="s">
        <v>1</v>
      </c>
      <c r="K5" s="9"/>
      <c r="L5" s="9"/>
      <c r="M5" s="10"/>
    </row>
    <row r="6" spans="1:13" s="4" customFormat="1" ht="11.25" customHeight="1" x14ac:dyDescent="0.2">
      <c r="A6" s="8"/>
      <c r="B6" s="9" t="s">
        <v>2</v>
      </c>
      <c r="C6" s="11" t="s">
        <v>49</v>
      </c>
      <c r="D6" s="9"/>
      <c r="E6" s="9" t="s">
        <v>3</v>
      </c>
      <c r="F6" s="9" t="s">
        <v>3</v>
      </c>
      <c r="G6" s="9" t="s">
        <v>3</v>
      </c>
      <c r="H6" s="9"/>
      <c r="I6" s="9"/>
      <c r="J6" s="9" t="s">
        <v>4</v>
      </c>
      <c r="K6" s="9" t="s">
        <v>5</v>
      </c>
      <c r="L6" s="9"/>
      <c r="M6" s="10"/>
    </row>
    <row r="7" spans="1:13" s="5" customFormat="1" ht="12" x14ac:dyDescent="0.2">
      <c r="A7" s="12"/>
      <c r="B7" s="13" t="s">
        <v>48</v>
      </c>
      <c r="C7" s="13" t="s">
        <v>6</v>
      </c>
      <c r="D7" s="14" t="s">
        <v>45</v>
      </c>
      <c r="E7" s="15" t="s">
        <v>51</v>
      </c>
      <c r="F7" s="14" t="s">
        <v>7</v>
      </c>
      <c r="G7" s="14" t="s">
        <v>8</v>
      </c>
      <c r="H7" s="14" t="s">
        <v>9</v>
      </c>
      <c r="I7" s="14" t="s">
        <v>10</v>
      </c>
      <c r="J7" s="14" t="s">
        <v>11</v>
      </c>
      <c r="K7" s="14" t="s">
        <v>12</v>
      </c>
      <c r="L7" s="14" t="s">
        <v>13</v>
      </c>
      <c r="M7" s="16" t="s">
        <v>14</v>
      </c>
    </row>
    <row r="8" spans="1:13" s="5" customFormat="1" ht="12" x14ac:dyDescent="0.2">
      <c r="A8" s="17" t="s">
        <v>46</v>
      </c>
      <c r="B8" s="77">
        <f>(SUM(B23:B39))+B15+B21</f>
        <v>46</v>
      </c>
      <c r="C8" s="78">
        <f>(B8/$B$40)*1000</f>
        <v>10.083296799649275</v>
      </c>
      <c r="D8" s="77">
        <f t="shared" ref="D8:M8" si="0">(SUM(D23:D39))+D15+D21</f>
        <v>17</v>
      </c>
      <c r="E8" s="77">
        <f t="shared" si="0"/>
        <v>5</v>
      </c>
      <c r="F8" s="77">
        <f t="shared" si="0"/>
        <v>18</v>
      </c>
      <c r="G8" s="77">
        <f t="shared" si="0"/>
        <v>23</v>
      </c>
      <c r="H8" s="77">
        <f t="shared" si="0"/>
        <v>42</v>
      </c>
      <c r="I8" s="77">
        <f t="shared" si="0"/>
        <v>2</v>
      </c>
      <c r="J8" s="77">
        <f t="shared" si="0"/>
        <v>0</v>
      </c>
      <c r="K8" s="77">
        <f t="shared" si="0"/>
        <v>0</v>
      </c>
      <c r="L8" s="77">
        <f t="shared" si="0"/>
        <v>2</v>
      </c>
      <c r="M8" s="79">
        <f t="shared" si="0"/>
        <v>0</v>
      </c>
    </row>
    <row r="9" spans="1:13" s="5" customFormat="1" ht="12" x14ac:dyDescent="0.2">
      <c r="A9" s="17"/>
      <c r="B9" s="18"/>
      <c r="C9" s="19"/>
      <c r="D9" s="18"/>
      <c r="E9" s="18"/>
      <c r="F9" s="18"/>
      <c r="G9" s="18"/>
      <c r="H9" s="18"/>
      <c r="I9" s="18"/>
      <c r="J9" s="18"/>
      <c r="K9" s="18"/>
      <c r="L9" s="18"/>
      <c r="M9" s="38"/>
    </row>
    <row r="10" spans="1:13" s="2" customFormat="1" ht="12" x14ac:dyDescent="0.2">
      <c r="A10" s="20" t="s">
        <v>15</v>
      </c>
      <c r="B10" s="21"/>
      <c r="C10" s="22"/>
      <c r="D10" s="37"/>
      <c r="E10" s="18"/>
      <c r="F10" s="18"/>
      <c r="G10" s="18"/>
      <c r="H10" s="37"/>
      <c r="I10" s="37"/>
      <c r="J10" s="37"/>
      <c r="K10" s="37"/>
      <c r="L10" s="37"/>
      <c r="M10" s="39"/>
    </row>
    <row r="11" spans="1:13" s="2" customFormat="1" x14ac:dyDescent="0.2">
      <c r="A11" s="23" t="s">
        <v>16</v>
      </c>
      <c r="B11" s="18">
        <f>SUM(E11:G11)</f>
        <v>3</v>
      </c>
      <c r="C11" s="19">
        <f>(B11/$B$40)*1000</f>
        <v>0.65760631302060502</v>
      </c>
      <c r="D11" s="40">
        <v>2</v>
      </c>
      <c r="E11" s="40"/>
      <c r="F11" s="40">
        <v>2</v>
      </c>
      <c r="G11" s="40">
        <v>1</v>
      </c>
      <c r="H11" s="40">
        <v>3</v>
      </c>
      <c r="I11" s="53"/>
      <c r="J11" s="53"/>
      <c r="K11" s="53"/>
      <c r="L11" s="53"/>
      <c r="M11" s="51"/>
    </row>
    <row r="12" spans="1:13" s="2" customFormat="1" x14ac:dyDescent="0.2">
      <c r="A12" s="23" t="s">
        <v>17</v>
      </c>
      <c r="B12" s="18">
        <f>SUM(E12:G12)</f>
        <v>0</v>
      </c>
      <c r="C12" s="19">
        <f>(B12/$B$40)*1000</f>
        <v>0</v>
      </c>
      <c r="D12" s="41"/>
      <c r="E12" s="41"/>
      <c r="F12" s="41"/>
      <c r="G12" s="41"/>
      <c r="H12" s="41"/>
      <c r="I12" s="54"/>
      <c r="J12" s="54"/>
      <c r="K12" s="54"/>
      <c r="L12" s="54"/>
      <c r="M12" s="52"/>
    </row>
    <row r="13" spans="1:13" s="2" customFormat="1" x14ac:dyDescent="0.2">
      <c r="A13" s="23" t="s">
        <v>19</v>
      </c>
      <c r="B13" s="18">
        <f>SUM(E13:G13)</f>
        <v>4</v>
      </c>
      <c r="C13" s="19">
        <f>(B13/$B$40)*1000</f>
        <v>0.87680841736080672</v>
      </c>
      <c r="D13" s="41"/>
      <c r="E13" s="41">
        <v>3</v>
      </c>
      <c r="F13" s="41">
        <v>1</v>
      </c>
      <c r="G13" s="41"/>
      <c r="H13" s="41">
        <v>4</v>
      </c>
      <c r="I13" s="54"/>
      <c r="J13" s="54"/>
      <c r="K13" s="54"/>
      <c r="L13" s="54"/>
      <c r="M13" s="52"/>
    </row>
    <row r="14" spans="1:13" s="2" customFormat="1" x14ac:dyDescent="0.2">
      <c r="A14" s="23" t="s">
        <v>20</v>
      </c>
      <c r="B14" s="18">
        <f>SUM(E14:G14)</f>
        <v>0</v>
      </c>
      <c r="C14" s="19">
        <f>(B14/$B$40)*1000</f>
        <v>0</v>
      </c>
      <c r="D14" s="41"/>
      <c r="E14" s="41"/>
      <c r="F14" s="41"/>
      <c r="G14" s="41"/>
      <c r="H14" s="41"/>
      <c r="I14" s="54"/>
      <c r="J14" s="54"/>
      <c r="K14" s="54"/>
      <c r="L14" s="54"/>
      <c r="M14" s="52"/>
    </row>
    <row r="15" spans="1:13" s="6" customFormat="1" ht="12" x14ac:dyDescent="0.2">
      <c r="A15" s="80" t="s">
        <v>21</v>
      </c>
      <c r="B15" s="83">
        <f>SUM(B11:B14)</f>
        <v>7</v>
      </c>
      <c r="C15" s="78">
        <f>(B15/B40)*1000</f>
        <v>1.5344147303814115</v>
      </c>
      <c r="D15" s="83">
        <f t="shared" ref="D15:M15" si="1">SUM(D11:D14)</f>
        <v>2</v>
      </c>
      <c r="E15" s="83">
        <f t="shared" si="1"/>
        <v>3</v>
      </c>
      <c r="F15" s="83">
        <f t="shared" si="1"/>
        <v>3</v>
      </c>
      <c r="G15" s="83">
        <f t="shared" si="1"/>
        <v>1</v>
      </c>
      <c r="H15" s="83">
        <f t="shared" si="1"/>
        <v>7</v>
      </c>
      <c r="I15" s="83">
        <f t="shared" si="1"/>
        <v>0</v>
      </c>
      <c r="J15" s="83">
        <f t="shared" si="1"/>
        <v>0</v>
      </c>
      <c r="K15" s="83">
        <f t="shared" si="1"/>
        <v>0</v>
      </c>
      <c r="L15" s="83">
        <f t="shared" si="1"/>
        <v>0</v>
      </c>
      <c r="M15" s="84">
        <f t="shared" si="1"/>
        <v>0</v>
      </c>
    </row>
    <row r="16" spans="1:13" s="6" customFormat="1" ht="12" x14ac:dyDescent="0.2">
      <c r="A16" s="24" t="s">
        <v>22</v>
      </c>
      <c r="B16" s="36"/>
      <c r="C16" s="25"/>
      <c r="D16" s="36"/>
      <c r="E16" s="36"/>
      <c r="F16" s="36"/>
      <c r="G16" s="36"/>
      <c r="H16" s="36"/>
      <c r="I16" s="36"/>
      <c r="J16" s="36"/>
      <c r="K16" s="36"/>
      <c r="L16" s="36"/>
      <c r="M16" s="42"/>
    </row>
    <row r="17" spans="1:13" s="2" customFormat="1" x14ac:dyDescent="0.2">
      <c r="A17" s="23" t="s">
        <v>23</v>
      </c>
      <c r="B17" s="18">
        <f>SUM(E17:G17)</f>
        <v>0</v>
      </c>
      <c r="C17" s="19">
        <f>(B17/$B$40)*1000</f>
        <v>0</v>
      </c>
      <c r="D17" s="41"/>
      <c r="E17" s="41"/>
      <c r="F17" s="41"/>
      <c r="G17" s="41"/>
      <c r="H17" s="41"/>
      <c r="I17" s="41"/>
      <c r="J17" s="41"/>
      <c r="K17" s="41"/>
      <c r="L17" s="41"/>
      <c r="M17" s="49"/>
    </row>
    <row r="18" spans="1:13" s="2" customFormat="1" x14ac:dyDescent="0.2">
      <c r="A18" s="23" t="s">
        <v>24</v>
      </c>
      <c r="B18" s="18">
        <f>SUM(E18:G18)</f>
        <v>2</v>
      </c>
      <c r="C18" s="19">
        <f>(B18/$B$40)*1000</f>
        <v>0.43840420868040336</v>
      </c>
      <c r="D18" s="41"/>
      <c r="E18" s="41"/>
      <c r="F18" s="41"/>
      <c r="G18" s="41">
        <v>2</v>
      </c>
      <c r="H18" s="41">
        <v>2</v>
      </c>
      <c r="I18" s="41"/>
      <c r="J18" s="41"/>
      <c r="K18" s="41"/>
      <c r="L18" s="41"/>
      <c r="M18" s="49"/>
    </row>
    <row r="19" spans="1:13" s="2" customFormat="1" x14ac:dyDescent="0.2">
      <c r="A19" s="23" t="s">
        <v>25</v>
      </c>
      <c r="B19" s="18">
        <f>SUM(E19:G19)</f>
        <v>6</v>
      </c>
      <c r="C19" s="19">
        <f>(B19/$B$40)*1000</f>
        <v>1.31521262604121</v>
      </c>
      <c r="D19" s="41">
        <v>1</v>
      </c>
      <c r="E19" s="41"/>
      <c r="F19" s="41">
        <v>2</v>
      </c>
      <c r="G19" s="41">
        <v>4</v>
      </c>
      <c r="H19" s="41">
        <v>4</v>
      </c>
      <c r="I19" s="41"/>
      <c r="J19" s="41"/>
      <c r="K19" s="41"/>
      <c r="L19" s="41">
        <v>2</v>
      </c>
      <c r="M19" s="49"/>
    </row>
    <row r="20" spans="1:13" s="2" customFormat="1" x14ac:dyDescent="0.2">
      <c r="A20" s="23" t="s">
        <v>26</v>
      </c>
      <c r="B20" s="18">
        <f>SUM(E20:G20)</f>
        <v>2</v>
      </c>
      <c r="C20" s="19">
        <f>(B20/$B$40)*1000</f>
        <v>0.43840420868040336</v>
      </c>
      <c r="D20" s="41"/>
      <c r="E20" s="41"/>
      <c r="F20" s="41">
        <v>1</v>
      </c>
      <c r="G20" s="41">
        <v>1</v>
      </c>
      <c r="H20" s="41">
        <v>2</v>
      </c>
      <c r="I20" s="41"/>
      <c r="J20" s="41"/>
      <c r="K20" s="41"/>
      <c r="L20" s="41"/>
      <c r="M20" s="49"/>
    </row>
    <row r="21" spans="1:13" s="2" customFormat="1" ht="12" x14ac:dyDescent="0.2">
      <c r="A21" s="80" t="s">
        <v>27</v>
      </c>
      <c r="B21" s="77">
        <f>SUM(B17:B20)</f>
        <v>10</v>
      </c>
      <c r="C21" s="78">
        <f>(B21/$B$40)*1000</f>
        <v>2.1920210434020166</v>
      </c>
      <c r="D21" s="83">
        <f>SUM(D17:D20)</f>
        <v>1</v>
      </c>
      <c r="E21" s="83">
        <f t="shared" ref="E21:M21" si="2">SUM(E17:E20)</f>
        <v>0</v>
      </c>
      <c r="F21" s="83">
        <f t="shared" si="2"/>
        <v>3</v>
      </c>
      <c r="G21" s="83">
        <f t="shared" si="2"/>
        <v>7</v>
      </c>
      <c r="H21" s="83">
        <f t="shared" si="2"/>
        <v>8</v>
      </c>
      <c r="I21" s="83">
        <f t="shared" si="2"/>
        <v>0</v>
      </c>
      <c r="J21" s="83">
        <f t="shared" si="2"/>
        <v>0</v>
      </c>
      <c r="K21" s="83">
        <f t="shared" si="2"/>
        <v>0</v>
      </c>
      <c r="L21" s="83">
        <f t="shared" si="2"/>
        <v>2</v>
      </c>
      <c r="M21" s="84">
        <f t="shared" si="2"/>
        <v>0</v>
      </c>
    </row>
    <row r="22" spans="1:13" s="2" customFormat="1" ht="12" x14ac:dyDescent="0.2">
      <c r="A22" s="20" t="s">
        <v>28</v>
      </c>
      <c r="B22" s="37"/>
      <c r="C22" s="22"/>
      <c r="D22" s="18"/>
      <c r="E22" s="18"/>
      <c r="F22" s="18"/>
      <c r="G22" s="18"/>
      <c r="H22" s="18"/>
      <c r="I22" s="37"/>
      <c r="J22" s="37"/>
      <c r="K22" s="37"/>
      <c r="L22" s="37"/>
      <c r="M22" s="39"/>
    </row>
    <row r="23" spans="1:13" s="2" customFormat="1" x14ac:dyDescent="0.2">
      <c r="A23" s="26" t="s">
        <v>29</v>
      </c>
      <c r="B23" s="18">
        <f>SUM(E23:G23)</f>
        <v>7</v>
      </c>
      <c r="C23" s="19">
        <f t="shared" ref="C23:C39" si="3">(B23/$B$40)*1000</f>
        <v>1.5344147303814115</v>
      </c>
      <c r="D23" s="40">
        <v>5</v>
      </c>
      <c r="E23" s="40"/>
      <c r="F23" s="40">
        <v>2</v>
      </c>
      <c r="G23" s="40">
        <v>5</v>
      </c>
      <c r="H23" s="40">
        <v>7</v>
      </c>
      <c r="I23" s="40"/>
      <c r="J23" s="40"/>
      <c r="K23" s="40"/>
      <c r="L23" s="40"/>
      <c r="M23" s="48"/>
    </row>
    <row r="24" spans="1:13" s="2" customFormat="1" x14ac:dyDescent="0.2">
      <c r="A24" s="26" t="s">
        <v>30</v>
      </c>
      <c r="B24" s="18">
        <f t="shared" ref="B24:B39" si="4">SUM(E24:G24)</f>
        <v>0</v>
      </c>
      <c r="C24" s="19">
        <f t="shared" si="3"/>
        <v>0</v>
      </c>
      <c r="D24" s="41"/>
      <c r="E24" s="54"/>
      <c r="F24" s="54"/>
      <c r="G24" s="41"/>
      <c r="H24" s="41"/>
      <c r="I24" s="41"/>
      <c r="J24" s="41"/>
      <c r="K24" s="41"/>
      <c r="L24" s="41"/>
      <c r="M24" s="49"/>
    </row>
    <row r="25" spans="1:13" s="2" customFormat="1" x14ac:dyDescent="0.2">
      <c r="A25" s="26" t="s">
        <v>31</v>
      </c>
      <c r="B25" s="18">
        <f t="shared" si="4"/>
        <v>0</v>
      </c>
      <c r="C25" s="19">
        <f t="shared" si="3"/>
        <v>0</v>
      </c>
      <c r="D25" s="41"/>
      <c r="E25" s="54"/>
      <c r="F25" s="54"/>
      <c r="G25" s="41"/>
      <c r="H25" s="41"/>
      <c r="I25" s="41"/>
      <c r="J25" s="41"/>
      <c r="K25" s="41"/>
      <c r="L25" s="41"/>
      <c r="M25" s="49"/>
    </row>
    <row r="26" spans="1:13" s="2" customFormat="1" x14ac:dyDescent="0.2">
      <c r="A26" s="26" t="s">
        <v>32</v>
      </c>
      <c r="B26" s="18">
        <f t="shared" si="4"/>
        <v>0</v>
      </c>
      <c r="C26" s="19">
        <f t="shared" si="3"/>
        <v>0</v>
      </c>
      <c r="D26" s="41"/>
      <c r="E26" s="54"/>
      <c r="F26" s="54"/>
      <c r="G26" s="41"/>
      <c r="H26" s="41"/>
      <c r="I26" s="41"/>
      <c r="J26" s="41"/>
      <c r="K26" s="41"/>
      <c r="L26" s="41"/>
      <c r="M26" s="49"/>
    </row>
    <row r="27" spans="1:13" s="2" customFormat="1" x14ac:dyDescent="0.2">
      <c r="A27" s="26" t="s">
        <v>33</v>
      </c>
      <c r="B27" s="18">
        <f t="shared" si="4"/>
        <v>0</v>
      </c>
      <c r="C27" s="19">
        <f t="shared" si="3"/>
        <v>0</v>
      </c>
      <c r="D27" s="41"/>
      <c r="E27" s="54"/>
      <c r="F27" s="54"/>
      <c r="G27" s="41"/>
      <c r="H27" s="41"/>
      <c r="I27" s="41"/>
      <c r="J27" s="41"/>
      <c r="K27" s="41"/>
      <c r="L27" s="41"/>
      <c r="M27" s="49"/>
    </row>
    <row r="28" spans="1:13" s="2" customFormat="1" x14ac:dyDescent="0.2">
      <c r="A28" s="26" t="s">
        <v>34</v>
      </c>
      <c r="B28" s="18">
        <f t="shared" si="4"/>
        <v>0</v>
      </c>
      <c r="C28" s="19">
        <f t="shared" si="3"/>
        <v>0</v>
      </c>
      <c r="D28" s="41"/>
      <c r="E28" s="54"/>
      <c r="F28" s="54"/>
      <c r="G28" s="41"/>
      <c r="H28" s="41"/>
      <c r="I28" s="41"/>
      <c r="J28" s="41"/>
      <c r="K28" s="41"/>
      <c r="L28" s="41"/>
      <c r="M28" s="49"/>
    </row>
    <row r="29" spans="1:13" s="2" customFormat="1" x14ac:dyDescent="0.2">
      <c r="A29" s="26" t="s">
        <v>35</v>
      </c>
      <c r="B29" s="18">
        <f t="shared" si="4"/>
        <v>0</v>
      </c>
      <c r="C29" s="19">
        <f t="shared" si="3"/>
        <v>0</v>
      </c>
      <c r="D29" s="41"/>
      <c r="E29" s="54"/>
      <c r="F29" s="54"/>
      <c r="G29" s="41"/>
      <c r="H29" s="41"/>
      <c r="I29" s="41"/>
      <c r="J29" s="41"/>
      <c r="K29" s="41"/>
      <c r="L29" s="41"/>
      <c r="M29" s="49"/>
    </row>
    <row r="30" spans="1:13" s="2" customFormat="1" x14ac:dyDescent="0.2">
      <c r="A30" s="26" t="s">
        <v>36</v>
      </c>
      <c r="B30" s="18">
        <f t="shared" si="4"/>
        <v>0</v>
      </c>
      <c r="C30" s="19">
        <f t="shared" si="3"/>
        <v>0</v>
      </c>
      <c r="D30" s="41"/>
      <c r="E30" s="54"/>
      <c r="F30" s="54"/>
      <c r="G30" s="41"/>
      <c r="H30" s="41"/>
      <c r="I30" s="41"/>
      <c r="J30" s="41"/>
      <c r="K30" s="41"/>
      <c r="L30" s="41"/>
      <c r="M30" s="49"/>
    </row>
    <row r="31" spans="1:13" s="2" customFormat="1" x14ac:dyDescent="0.2">
      <c r="A31" s="26" t="s">
        <v>37</v>
      </c>
      <c r="B31" s="18">
        <f t="shared" si="4"/>
        <v>0</v>
      </c>
      <c r="C31" s="19">
        <f t="shared" si="3"/>
        <v>0</v>
      </c>
      <c r="D31" s="41"/>
      <c r="E31" s="54"/>
      <c r="F31" s="54"/>
      <c r="G31" s="41"/>
      <c r="H31" s="41"/>
      <c r="I31" s="41"/>
      <c r="J31" s="41"/>
      <c r="K31" s="41"/>
      <c r="L31" s="41"/>
      <c r="M31" s="49"/>
    </row>
    <row r="32" spans="1:13" s="2" customFormat="1" x14ac:dyDescent="0.2">
      <c r="A32" s="26" t="s">
        <v>38</v>
      </c>
      <c r="B32" s="18">
        <f t="shared" si="4"/>
        <v>9</v>
      </c>
      <c r="C32" s="19">
        <f t="shared" si="3"/>
        <v>1.9728189390618152</v>
      </c>
      <c r="D32" s="41">
        <v>3</v>
      </c>
      <c r="E32" s="54"/>
      <c r="F32" s="54">
        <v>5</v>
      </c>
      <c r="G32" s="41">
        <v>4</v>
      </c>
      <c r="H32" s="41">
        <v>9</v>
      </c>
      <c r="I32" s="41"/>
      <c r="J32" s="41"/>
      <c r="K32" s="41"/>
      <c r="L32" s="41"/>
      <c r="M32" s="49"/>
    </row>
    <row r="33" spans="1:13" s="2" customFormat="1" x14ac:dyDescent="0.2">
      <c r="A33" s="23" t="s">
        <v>18</v>
      </c>
      <c r="B33" s="18">
        <f t="shared" si="4"/>
        <v>0</v>
      </c>
      <c r="C33" s="19">
        <f>(B33/$B$40)*1000</f>
        <v>0</v>
      </c>
      <c r="D33" s="41"/>
      <c r="E33" s="54"/>
      <c r="F33" s="54"/>
      <c r="G33" s="41"/>
      <c r="H33" s="41"/>
      <c r="I33" s="41"/>
      <c r="J33" s="41"/>
      <c r="K33" s="41"/>
      <c r="L33" s="41"/>
      <c r="M33" s="49"/>
    </row>
    <row r="34" spans="1:13" s="2" customFormat="1" x14ac:dyDescent="0.2">
      <c r="A34" s="26" t="s">
        <v>39</v>
      </c>
      <c r="B34" s="18">
        <f t="shared" si="4"/>
        <v>11</v>
      </c>
      <c r="C34" s="19">
        <f t="shared" si="3"/>
        <v>2.4112231477422181</v>
      </c>
      <c r="D34" s="41">
        <v>5</v>
      </c>
      <c r="E34" s="54">
        <v>2</v>
      </c>
      <c r="F34" s="54">
        <v>5</v>
      </c>
      <c r="G34" s="43">
        <v>4</v>
      </c>
      <c r="H34" s="41">
        <v>9</v>
      </c>
      <c r="I34" s="41">
        <v>2</v>
      </c>
      <c r="J34" s="41"/>
      <c r="K34" s="41"/>
      <c r="L34" s="41"/>
      <c r="M34" s="49"/>
    </row>
    <row r="35" spans="1:13" s="2" customFormat="1" x14ac:dyDescent="0.2">
      <c r="A35" s="26" t="s">
        <v>40</v>
      </c>
      <c r="B35" s="18">
        <f t="shared" si="4"/>
        <v>0</v>
      </c>
      <c r="C35" s="19">
        <f t="shared" si="3"/>
        <v>0</v>
      </c>
      <c r="D35" s="41"/>
      <c r="E35" s="54"/>
      <c r="F35" s="54"/>
      <c r="G35" s="43"/>
      <c r="H35" s="41"/>
      <c r="I35" s="41"/>
      <c r="J35" s="41"/>
      <c r="K35" s="41"/>
      <c r="L35" s="41"/>
      <c r="M35" s="49"/>
    </row>
    <row r="36" spans="1:13" s="2" customFormat="1" x14ac:dyDescent="0.2">
      <c r="A36" s="26" t="s">
        <v>41</v>
      </c>
      <c r="B36" s="18">
        <f t="shared" si="4"/>
        <v>0</v>
      </c>
      <c r="C36" s="19">
        <f t="shared" si="3"/>
        <v>0</v>
      </c>
      <c r="D36" s="41"/>
      <c r="E36" s="54"/>
      <c r="F36" s="54"/>
      <c r="G36" s="43"/>
      <c r="H36" s="41"/>
      <c r="I36" s="41"/>
      <c r="J36" s="41"/>
      <c r="K36" s="41"/>
      <c r="L36" s="41"/>
      <c r="M36" s="49"/>
    </row>
    <row r="37" spans="1:13" s="2" customFormat="1" x14ac:dyDescent="0.2">
      <c r="A37" s="26" t="s">
        <v>42</v>
      </c>
      <c r="B37" s="18">
        <f t="shared" si="4"/>
        <v>0</v>
      </c>
      <c r="C37" s="19">
        <f t="shared" si="3"/>
        <v>0</v>
      </c>
      <c r="D37" s="41"/>
      <c r="E37" s="54"/>
      <c r="F37" s="54"/>
      <c r="G37" s="43"/>
      <c r="H37" s="41"/>
      <c r="I37" s="41"/>
      <c r="J37" s="41"/>
      <c r="K37" s="41"/>
      <c r="L37" s="41"/>
      <c r="M37" s="49"/>
    </row>
    <row r="38" spans="1:13" s="2" customFormat="1" x14ac:dyDescent="0.2">
      <c r="A38" s="26" t="s">
        <v>43</v>
      </c>
      <c r="B38" s="18">
        <f t="shared" si="4"/>
        <v>0</v>
      </c>
      <c r="C38" s="19">
        <f t="shared" si="3"/>
        <v>0</v>
      </c>
      <c r="D38" s="41"/>
      <c r="E38" s="54"/>
      <c r="F38" s="54"/>
      <c r="G38" s="43"/>
      <c r="H38" s="41"/>
      <c r="I38" s="41"/>
      <c r="J38" s="41"/>
      <c r="K38" s="41"/>
      <c r="L38" s="41"/>
      <c r="M38" s="49"/>
    </row>
    <row r="39" spans="1:13" s="2" customFormat="1" x14ac:dyDescent="0.2">
      <c r="A39" s="26" t="s">
        <v>44</v>
      </c>
      <c r="B39" s="18">
        <f t="shared" si="4"/>
        <v>2</v>
      </c>
      <c r="C39" s="19">
        <f t="shared" si="3"/>
        <v>0.43840420868040336</v>
      </c>
      <c r="D39" s="41">
        <v>1</v>
      </c>
      <c r="E39" s="54"/>
      <c r="F39" s="54"/>
      <c r="G39" s="41">
        <v>2</v>
      </c>
      <c r="H39" s="41">
        <v>2</v>
      </c>
      <c r="I39" s="41"/>
      <c r="J39" s="41"/>
      <c r="K39" s="41"/>
      <c r="L39" s="41"/>
      <c r="M39" s="50"/>
    </row>
    <row r="40" spans="1:13" s="3" customFormat="1" ht="12" x14ac:dyDescent="0.2">
      <c r="A40" s="27" t="s">
        <v>52</v>
      </c>
      <c r="B40" s="28">
        <f>SUM(E40:G40)</f>
        <v>4562</v>
      </c>
      <c r="C40" s="29"/>
      <c r="D40" s="28">
        <v>2123</v>
      </c>
      <c r="E40" s="28">
        <v>1884</v>
      </c>
      <c r="F40" s="28">
        <v>1294</v>
      </c>
      <c r="G40" s="28">
        <v>1384</v>
      </c>
      <c r="H40" s="28">
        <v>4324</v>
      </c>
      <c r="I40" s="28">
        <v>164</v>
      </c>
      <c r="J40" s="28">
        <v>48</v>
      </c>
      <c r="K40" s="28">
        <v>26</v>
      </c>
      <c r="L40" s="28"/>
      <c r="M40" s="30">
        <v>250</v>
      </c>
    </row>
    <row r="41" spans="1:13" ht="12.75" customHeight="1" x14ac:dyDescent="0.2">
      <c r="A41" s="85" t="s">
        <v>53</v>
      </c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7"/>
    </row>
    <row r="42" spans="1:13" ht="12.75" customHeight="1" x14ac:dyDescent="0.2">
      <c r="A42" s="88"/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90"/>
    </row>
    <row r="43" spans="1:13" ht="12.75" customHeight="1" x14ac:dyDescent="0.2">
      <c r="A43" s="91"/>
      <c r="B43" s="92"/>
      <c r="C43" s="92"/>
      <c r="D43" s="92"/>
      <c r="E43" s="92"/>
      <c r="F43" s="92"/>
      <c r="G43" s="92"/>
      <c r="H43" s="92"/>
      <c r="I43" s="92"/>
      <c r="J43" s="92"/>
      <c r="K43" s="92"/>
      <c r="L43" s="92"/>
      <c r="M43" s="93"/>
    </row>
  </sheetData>
  <mergeCells count="3">
    <mergeCell ref="A41:M43"/>
    <mergeCell ref="A1:M2"/>
    <mergeCell ref="A3:M4"/>
  </mergeCells>
  <phoneticPr fontId="5" type="noConversion"/>
  <conditionalFormatting sqref="D11:G14 I11:M14 I23:M39 D24:G39 D23 G23">
    <cfRule type="cellIs" dxfId="29" priority="6" stopIfTrue="1" operator="equal">
      <formula>0</formula>
    </cfRule>
  </conditionalFormatting>
  <conditionalFormatting sqref="H23:H39">
    <cfRule type="cellIs" dxfId="28" priority="5" stopIfTrue="1" operator="equal">
      <formula>0</formula>
    </cfRule>
  </conditionalFormatting>
  <conditionalFormatting sqref="D17:D20 F17:F20 H17:H20 J17:J20 L17:L20">
    <cfRule type="cellIs" dxfId="27" priority="4" stopIfTrue="1" operator="equal">
      <formula>0</formula>
    </cfRule>
  </conditionalFormatting>
  <conditionalFormatting sqref="E17:E20 G17:G20 I17:I20 K17:K20">
    <cfRule type="cellIs" dxfId="26" priority="3" stopIfTrue="1" operator="equal">
      <formula>0</formula>
    </cfRule>
  </conditionalFormatting>
  <conditionalFormatting sqref="E23:F23">
    <cfRule type="cellIs" dxfId="25" priority="2" stopIfTrue="1" operator="equal">
      <formula>0</formula>
    </cfRule>
  </conditionalFormatting>
  <conditionalFormatting sqref="M17:M20">
    <cfRule type="cellIs" dxfId="24" priority="1" stopIfTrue="1" operator="equal">
      <formula>0</formula>
    </cfRule>
  </conditionalFormatting>
  <printOptions gridLines="1"/>
  <pageMargins left="0.75" right="0.75" top="1" bottom="1" header="0.5" footer="0.5"/>
  <pageSetup scale="88" orientation="landscape" r:id="rId1"/>
  <headerFooter alignWithMargins="0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0">
    <pageSetUpPr fitToPage="1"/>
  </sheetPr>
  <dimension ref="A1:M43"/>
  <sheetViews>
    <sheetView workbookViewId="0">
      <selection activeCell="N1" sqref="N1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7" width="5.42578125" customWidth="1"/>
    <col min="8" max="8" width="6.42578125" bestFit="1" customWidth="1"/>
    <col min="9" max="9" width="5.42578125" customWidth="1"/>
    <col min="10" max="10" width="8.5703125" bestFit="1" customWidth="1"/>
    <col min="11" max="11" width="6" bestFit="1" customWidth="1"/>
    <col min="12" max="12" width="8.42578125" bestFit="1" customWidth="1"/>
    <col min="13" max="13" width="7.5703125" bestFit="1" customWidth="1"/>
  </cols>
  <sheetData>
    <row r="1" spans="1:13" ht="14.25" customHeight="1" x14ac:dyDescent="0.2">
      <c r="A1" s="94" t="s">
        <v>134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</row>
    <row r="2" spans="1:13" s="1" customFormat="1" ht="12.75" customHeight="1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</row>
    <row r="3" spans="1:13" s="4" customFormat="1" ht="15.75" customHeight="1" x14ac:dyDescent="0.2">
      <c r="A3" s="96" t="s">
        <v>47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8"/>
    </row>
    <row r="4" spans="1:13" s="4" customFormat="1" ht="15.75" customHeight="1" x14ac:dyDescent="0.2">
      <c r="A4" s="99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1"/>
    </row>
    <row r="5" spans="1:13" s="4" customFormat="1" ht="11.25" customHeight="1" x14ac:dyDescent="0.2">
      <c r="A5" s="8"/>
      <c r="B5" s="9"/>
      <c r="C5" s="9" t="s">
        <v>0</v>
      </c>
      <c r="D5" s="9"/>
      <c r="E5" s="9"/>
      <c r="F5" s="9"/>
      <c r="G5" s="9"/>
      <c r="H5" s="9"/>
      <c r="I5" s="9"/>
      <c r="J5" s="9" t="s">
        <v>1</v>
      </c>
      <c r="K5" s="9"/>
      <c r="L5" s="9"/>
      <c r="M5" s="10"/>
    </row>
    <row r="6" spans="1:13" s="4" customFormat="1" ht="11.25" customHeight="1" x14ac:dyDescent="0.2">
      <c r="A6" s="8"/>
      <c r="B6" s="9" t="s">
        <v>2</v>
      </c>
      <c r="C6" s="11" t="s">
        <v>49</v>
      </c>
      <c r="D6" s="9"/>
      <c r="E6" s="9" t="s">
        <v>3</v>
      </c>
      <c r="F6" s="9" t="s">
        <v>3</v>
      </c>
      <c r="G6" s="9" t="s">
        <v>3</v>
      </c>
      <c r="H6" s="9"/>
      <c r="I6" s="9"/>
      <c r="J6" s="9" t="s">
        <v>4</v>
      </c>
      <c r="K6" s="9" t="s">
        <v>5</v>
      </c>
      <c r="L6" s="9"/>
      <c r="M6" s="10"/>
    </row>
    <row r="7" spans="1:13" s="5" customFormat="1" ht="12" x14ac:dyDescent="0.2">
      <c r="A7" s="12"/>
      <c r="B7" s="13" t="s">
        <v>48</v>
      </c>
      <c r="C7" s="13" t="s">
        <v>6</v>
      </c>
      <c r="D7" s="14" t="s">
        <v>45</v>
      </c>
      <c r="E7" s="15" t="s">
        <v>51</v>
      </c>
      <c r="F7" s="14" t="s">
        <v>7</v>
      </c>
      <c r="G7" s="14" t="s">
        <v>8</v>
      </c>
      <c r="H7" s="14" t="s">
        <v>9</v>
      </c>
      <c r="I7" s="14" t="s">
        <v>10</v>
      </c>
      <c r="J7" s="14" t="s">
        <v>11</v>
      </c>
      <c r="K7" s="14" t="s">
        <v>12</v>
      </c>
      <c r="L7" s="14" t="s">
        <v>13</v>
      </c>
      <c r="M7" s="16" t="s">
        <v>14</v>
      </c>
    </row>
    <row r="8" spans="1:13" s="5" customFormat="1" ht="12" x14ac:dyDescent="0.2">
      <c r="A8" s="17" t="s">
        <v>46</v>
      </c>
      <c r="B8" s="77">
        <f>(SUM(B23:B39))+B15+B21</f>
        <v>64</v>
      </c>
      <c r="C8" s="78">
        <f>(B8/$B$40)*1000</f>
        <v>8.9372992598799055</v>
      </c>
      <c r="D8" s="77">
        <f t="shared" ref="D8:M8" si="0">(SUM(D23:D39))+D15+D21</f>
        <v>11</v>
      </c>
      <c r="E8" s="77">
        <f t="shared" si="0"/>
        <v>12</v>
      </c>
      <c r="F8" s="77">
        <f t="shared" si="0"/>
        <v>20</v>
      </c>
      <c r="G8" s="77">
        <f t="shared" si="0"/>
        <v>32</v>
      </c>
      <c r="H8" s="77">
        <f t="shared" si="0"/>
        <v>45</v>
      </c>
      <c r="I8" s="77">
        <f t="shared" si="0"/>
        <v>12</v>
      </c>
      <c r="J8" s="77">
        <f t="shared" si="0"/>
        <v>0</v>
      </c>
      <c r="K8" s="77">
        <f t="shared" si="0"/>
        <v>0</v>
      </c>
      <c r="L8" s="77">
        <f t="shared" si="0"/>
        <v>7</v>
      </c>
      <c r="M8" s="79">
        <f t="shared" si="0"/>
        <v>2</v>
      </c>
    </row>
    <row r="9" spans="1:13" s="5" customFormat="1" ht="12" x14ac:dyDescent="0.2">
      <c r="A9" s="17"/>
      <c r="B9" s="18"/>
      <c r="C9" s="19"/>
      <c r="D9" s="18"/>
      <c r="E9" s="18"/>
      <c r="F9" s="18"/>
      <c r="G9" s="18"/>
      <c r="H9" s="18"/>
      <c r="I9" s="18"/>
      <c r="J9" s="18"/>
      <c r="K9" s="18"/>
      <c r="L9" s="18"/>
      <c r="M9" s="38"/>
    </row>
    <row r="10" spans="1:13" s="2" customFormat="1" ht="12" x14ac:dyDescent="0.2">
      <c r="A10" s="20" t="s">
        <v>15</v>
      </c>
      <c r="B10" s="21"/>
      <c r="C10" s="22"/>
      <c r="D10" s="37"/>
      <c r="E10" s="18"/>
      <c r="F10" s="18"/>
      <c r="G10" s="18"/>
      <c r="H10" s="37"/>
      <c r="I10" s="37"/>
      <c r="J10" s="37"/>
      <c r="K10" s="37"/>
      <c r="L10" s="37"/>
      <c r="M10" s="39"/>
    </row>
    <row r="11" spans="1:13" s="2" customFormat="1" x14ac:dyDescent="0.2">
      <c r="A11" s="23" t="s">
        <v>16</v>
      </c>
      <c r="B11" s="18">
        <f>SUM(E11:G11)</f>
        <v>4</v>
      </c>
      <c r="C11" s="19">
        <f>(B11/$B$40)*1000</f>
        <v>0.55858120374249409</v>
      </c>
      <c r="D11" s="40"/>
      <c r="E11" s="40">
        <v>2</v>
      </c>
      <c r="F11" s="40"/>
      <c r="G11" s="40">
        <v>2</v>
      </c>
      <c r="H11" s="40"/>
      <c r="I11" s="53">
        <v>3</v>
      </c>
      <c r="J11" s="53"/>
      <c r="K11" s="53"/>
      <c r="L11" s="53">
        <v>1</v>
      </c>
      <c r="M11" s="51">
        <v>1</v>
      </c>
    </row>
    <row r="12" spans="1:13" s="2" customFormat="1" x14ac:dyDescent="0.2">
      <c r="A12" s="23" t="s">
        <v>17</v>
      </c>
      <c r="B12" s="18">
        <f>SUM(E12:G12)</f>
        <v>0</v>
      </c>
      <c r="C12" s="19">
        <f>(B12/$B$40)*1000</f>
        <v>0</v>
      </c>
      <c r="D12" s="41"/>
      <c r="E12" s="41"/>
      <c r="F12" s="41"/>
      <c r="G12" s="41"/>
      <c r="H12" s="41"/>
      <c r="I12" s="54"/>
      <c r="J12" s="54"/>
      <c r="K12" s="54"/>
      <c r="L12" s="54"/>
      <c r="M12" s="52"/>
    </row>
    <row r="13" spans="1:13" s="2" customFormat="1" x14ac:dyDescent="0.2">
      <c r="A13" s="23" t="s">
        <v>19</v>
      </c>
      <c r="B13" s="18">
        <f>SUM(E13:G13)</f>
        <v>1</v>
      </c>
      <c r="C13" s="19">
        <f>(B13/$B$40)*1000</f>
        <v>0.13964530093562352</v>
      </c>
      <c r="D13" s="41"/>
      <c r="E13" s="41"/>
      <c r="F13" s="41">
        <v>1</v>
      </c>
      <c r="G13" s="41"/>
      <c r="H13" s="41">
        <v>1</v>
      </c>
      <c r="I13" s="54"/>
      <c r="J13" s="54"/>
      <c r="K13" s="54"/>
      <c r="L13" s="54"/>
      <c r="M13" s="52"/>
    </row>
    <row r="14" spans="1:13" s="2" customFormat="1" x14ac:dyDescent="0.2">
      <c r="A14" s="23" t="s">
        <v>20</v>
      </c>
      <c r="B14" s="18">
        <f>SUM(E14:G14)</f>
        <v>1</v>
      </c>
      <c r="C14" s="19">
        <f>(B14/$B$40)*1000</f>
        <v>0.13964530093562352</v>
      </c>
      <c r="D14" s="41"/>
      <c r="E14" s="41"/>
      <c r="F14" s="41"/>
      <c r="G14" s="41">
        <v>1</v>
      </c>
      <c r="H14" s="41">
        <v>1</v>
      </c>
      <c r="I14" s="54"/>
      <c r="J14" s="54"/>
      <c r="K14" s="54"/>
      <c r="L14" s="54"/>
      <c r="M14" s="52"/>
    </row>
    <row r="15" spans="1:13" s="6" customFormat="1" ht="12" x14ac:dyDescent="0.2">
      <c r="A15" s="80" t="s">
        <v>21</v>
      </c>
      <c r="B15" s="83">
        <f>SUM(B11:B14)</f>
        <v>6</v>
      </c>
      <c r="C15" s="78">
        <f>(B15/B40)*1000</f>
        <v>0.83787180561374108</v>
      </c>
      <c r="D15" s="83">
        <f t="shared" ref="D15:M15" si="1">SUM(D11:D14)</f>
        <v>0</v>
      </c>
      <c r="E15" s="83">
        <f t="shared" si="1"/>
        <v>2</v>
      </c>
      <c r="F15" s="83">
        <f t="shared" si="1"/>
        <v>1</v>
      </c>
      <c r="G15" s="83">
        <f t="shared" si="1"/>
        <v>3</v>
      </c>
      <c r="H15" s="83">
        <f t="shared" si="1"/>
        <v>2</v>
      </c>
      <c r="I15" s="83">
        <f t="shared" si="1"/>
        <v>3</v>
      </c>
      <c r="J15" s="83">
        <f t="shared" si="1"/>
        <v>0</v>
      </c>
      <c r="K15" s="83">
        <f t="shared" si="1"/>
        <v>0</v>
      </c>
      <c r="L15" s="83">
        <f t="shared" si="1"/>
        <v>1</v>
      </c>
      <c r="M15" s="84">
        <f t="shared" si="1"/>
        <v>1</v>
      </c>
    </row>
    <row r="16" spans="1:13" s="6" customFormat="1" ht="12" x14ac:dyDescent="0.2">
      <c r="A16" s="24" t="s">
        <v>22</v>
      </c>
      <c r="B16" s="36"/>
      <c r="C16" s="25"/>
      <c r="D16" s="36"/>
      <c r="E16" s="36"/>
      <c r="F16" s="36"/>
      <c r="G16" s="36"/>
      <c r="H16" s="36"/>
      <c r="I16" s="36"/>
      <c r="J16" s="36"/>
      <c r="K16" s="36"/>
      <c r="L16" s="36"/>
      <c r="M16" s="42"/>
    </row>
    <row r="17" spans="1:13" s="2" customFormat="1" x14ac:dyDescent="0.2">
      <c r="A17" s="23" t="s">
        <v>23</v>
      </c>
      <c r="B17" s="18">
        <f>SUM(E17:G17)</f>
        <v>0</v>
      </c>
      <c r="C17" s="19">
        <f>(B17/$B$40)*1000</f>
        <v>0</v>
      </c>
      <c r="D17" s="41"/>
      <c r="E17" s="41"/>
      <c r="F17" s="41"/>
      <c r="G17" s="41"/>
      <c r="H17" s="41"/>
      <c r="I17" s="41"/>
      <c r="J17" s="41"/>
      <c r="K17" s="41"/>
      <c r="L17" s="41"/>
      <c r="M17" s="49"/>
    </row>
    <row r="18" spans="1:13" s="2" customFormat="1" x14ac:dyDescent="0.2">
      <c r="A18" s="23" t="s">
        <v>24</v>
      </c>
      <c r="B18" s="18">
        <f>SUM(E18:G18)</f>
        <v>0</v>
      </c>
      <c r="C18" s="19">
        <f>(B18/$B$40)*1000</f>
        <v>0</v>
      </c>
      <c r="D18" s="41"/>
      <c r="E18" s="41"/>
      <c r="F18" s="41"/>
      <c r="G18" s="41"/>
      <c r="H18" s="41"/>
      <c r="I18" s="41"/>
      <c r="J18" s="41"/>
      <c r="K18" s="41"/>
      <c r="L18" s="41"/>
      <c r="M18" s="49"/>
    </row>
    <row r="19" spans="1:13" s="2" customFormat="1" x14ac:dyDescent="0.2">
      <c r="A19" s="23" t="s">
        <v>25</v>
      </c>
      <c r="B19" s="18">
        <f>SUM(E19:G19)</f>
        <v>7</v>
      </c>
      <c r="C19" s="19">
        <f>(B19/$B$40)*1000</f>
        <v>0.97751710654936463</v>
      </c>
      <c r="D19" s="41">
        <v>3</v>
      </c>
      <c r="E19" s="41">
        <v>1</v>
      </c>
      <c r="F19" s="41">
        <v>3</v>
      </c>
      <c r="G19" s="41">
        <v>3</v>
      </c>
      <c r="H19" s="41">
        <v>5</v>
      </c>
      <c r="I19" s="41">
        <v>2</v>
      </c>
      <c r="J19" s="41"/>
      <c r="K19" s="41"/>
      <c r="L19" s="41"/>
      <c r="M19" s="49"/>
    </row>
    <row r="20" spans="1:13" s="2" customFormat="1" x14ac:dyDescent="0.2">
      <c r="A20" s="23" t="s">
        <v>26</v>
      </c>
      <c r="B20" s="18">
        <f>SUM(E20:G20)</f>
        <v>4</v>
      </c>
      <c r="C20" s="19">
        <f>(B20/$B$40)*1000</f>
        <v>0.55858120374249409</v>
      </c>
      <c r="D20" s="41"/>
      <c r="E20" s="41">
        <v>1</v>
      </c>
      <c r="F20" s="41"/>
      <c r="G20" s="41">
        <v>3</v>
      </c>
      <c r="H20" s="41">
        <v>2</v>
      </c>
      <c r="I20" s="41">
        <v>1</v>
      </c>
      <c r="J20" s="41"/>
      <c r="K20" s="41"/>
      <c r="L20" s="41">
        <v>1</v>
      </c>
      <c r="M20" s="49"/>
    </row>
    <row r="21" spans="1:13" s="2" customFormat="1" ht="12" x14ac:dyDescent="0.2">
      <c r="A21" s="80" t="s">
        <v>27</v>
      </c>
      <c r="B21" s="77">
        <f>SUM(B17:B20)</f>
        <v>11</v>
      </c>
      <c r="C21" s="78">
        <f>(B21/$B$40)*1000</f>
        <v>1.5360983102918586</v>
      </c>
      <c r="D21" s="83">
        <f>SUM(D17:D20)</f>
        <v>3</v>
      </c>
      <c r="E21" s="83">
        <f t="shared" ref="E21:M21" si="2">SUM(E17:E20)</f>
        <v>2</v>
      </c>
      <c r="F21" s="83">
        <f t="shared" si="2"/>
        <v>3</v>
      </c>
      <c r="G21" s="83">
        <f t="shared" si="2"/>
        <v>6</v>
      </c>
      <c r="H21" s="83">
        <f t="shared" si="2"/>
        <v>7</v>
      </c>
      <c r="I21" s="83">
        <f t="shared" si="2"/>
        <v>3</v>
      </c>
      <c r="J21" s="83">
        <f t="shared" si="2"/>
        <v>0</v>
      </c>
      <c r="K21" s="83">
        <f t="shared" si="2"/>
        <v>0</v>
      </c>
      <c r="L21" s="83">
        <f t="shared" si="2"/>
        <v>1</v>
      </c>
      <c r="M21" s="84">
        <f t="shared" si="2"/>
        <v>0</v>
      </c>
    </row>
    <row r="22" spans="1:13" s="2" customFormat="1" ht="12" x14ac:dyDescent="0.2">
      <c r="A22" s="20" t="s">
        <v>28</v>
      </c>
      <c r="B22" s="37"/>
      <c r="C22" s="22"/>
      <c r="D22" s="18"/>
      <c r="E22" s="18"/>
      <c r="F22" s="18"/>
      <c r="G22" s="18"/>
      <c r="H22" s="18"/>
      <c r="I22" s="37"/>
      <c r="J22" s="37"/>
      <c r="K22" s="37"/>
      <c r="L22" s="37"/>
      <c r="M22" s="39"/>
    </row>
    <row r="23" spans="1:13" s="2" customFormat="1" x14ac:dyDescent="0.2">
      <c r="A23" s="26" t="s">
        <v>29</v>
      </c>
      <c r="B23" s="18">
        <f>SUM(E23:G23)</f>
        <v>17</v>
      </c>
      <c r="C23" s="19">
        <f t="shared" ref="C23:C39" si="3">(B23/$B$40)*1000</f>
        <v>2.3739701159055997</v>
      </c>
      <c r="D23" s="40"/>
      <c r="E23" s="40">
        <v>2</v>
      </c>
      <c r="F23" s="40">
        <v>6</v>
      </c>
      <c r="G23" s="40">
        <v>9</v>
      </c>
      <c r="H23" s="40">
        <v>10</v>
      </c>
      <c r="I23" s="40">
        <v>4</v>
      </c>
      <c r="J23" s="40"/>
      <c r="K23" s="40"/>
      <c r="L23" s="40">
        <v>3</v>
      </c>
      <c r="M23" s="48">
        <v>1</v>
      </c>
    </row>
    <row r="24" spans="1:13" s="2" customFormat="1" x14ac:dyDescent="0.2">
      <c r="A24" s="26" t="s">
        <v>30</v>
      </c>
      <c r="B24" s="18">
        <f t="shared" ref="B24:B39" si="4">SUM(E24:G24)</f>
        <v>0</v>
      </c>
      <c r="C24" s="19">
        <f t="shared" si="3"/>
        <v>0</v>
      </c>
      <c r="D24" s="41"/>
      <c r="E24" s="54"/>
      <c r="F24" s="54"/>
      <c r="G24" s="41"/>
      <c r="H24" s="41"/>
      <c r="I24" s="41"/>
      <c r="J24" s="41"/>
      <c r="K24" s="41"/>
      <c r="L24" s="41"/>
      <c r="M24" s="49"/>
    </row>
    <row r="25" spans="1:13" s="2" customFormat="1" x14ac:dyDescent="0.2">
      <c r="A25" s="26" t="s">
        <v>31</v>
      </c>
      <c r="B25" s="18">
        <f t="shared" si="4"/>
        <v>0</v>
      </c>
      <c r="C25" s="19">
        <f t="shared" si="3"/>
        <v>0</v>
      </c>
      <c r="D25" s="41"/>
      <c r="E25" s="54"/>
      <c r="F25" s="54"/>
      <c r="G25" s="41"/>
      <c r="H25" s="41"/>
      <c r="I25" s="41"/>
      <c r="J25" s="41"/>
      <c r="K25" s="41"/>
      <c r="L25" s="41"/>
      <c r="M25" s="49"/>
    </row>
    <row r="26" spans="1:13" s="2" customFormat="1" x14ac:dyDescent="0.2">
      <c r="A26" s="26" t="s">
        <v>32</v>
      </c>
      <c r="B26" s="18">
        <f t="shared" si="4"/>
        <v>0</v>
      </c>
      <c r="C26" s="19">
        <f t="shared" si="3"/>
        <v>0</v>
      </c>
      <c r="D26" s="41"/>
      <c r="E26" s="54"/>
      <c r="F26" s="54"/>
      <c r="G26" s="41"/>
      <c r="H26" s="41"/>
      <c r="I26" s="41"/>
      <c r="J26" s="41"/>
      <c r="K26" s="41"/>
      <c r="L26" s="41"/>
      <c r="M26" s="49"/>
    </row>
    <row r="27" spans="1:13" s="2" customFormat="1" x14ac:dyDescent="0.2">
      <c r="A27" s="26" t="s">
        <v>33</v>
      </c>
      <c r="B27" s="18">
        <f t="shared" si="4"/>
        <v>0</v>
      </c>
      <c r="C27" s="19">
        <f t="shared" si="3"/>
        <v>0</v>
      </c>
      <c r="D27" s="41"/>
      <c r="E27" s="54"/>
      <c r="F27" s="54"/>
      <c r="G27" s="41"/>
      <c r="H27" s="41"/>
      <c r="I27" s="41"/>
      <c r="J27" s="41"/>
      <c r="K27" s="41"/>
      <c r="L27" s="41"/>
      <c r="M27" s="49"/>
    </row>
    <row r="28" spans="1:13" s="2" customFormat="1" x14ac:dyDescent="0.2">
      <c r="A28" s="26" t="s">
        <v>34</v>
      </c>
      <c r="B28" s="18">
        <f t="shared" si="4"/>
        <v>0</v>
      </c>
      <c r="C28" s="19">
        <f t="shared" si="3"/>
        <v>0</v>
      </c>
      <c r="D28" s="41"/>
      <c r="E28" s="54"/>
      <c r="F28" s="54"/>
      <c r="G28" s="41"/>
      <c r="H28" s="41"/>
      <c r="I28" s="41"/>
      <c r="J28" s="41"/>
      <c r="K28" s="41"/>
      <c r="L28" s="41"/>
      <c r="M28" s="49"/>
    </row>
    <row r="29" spans="1:13" s="2" customFormat="1" x14ac:dyDescent="0.2">
      <c r="A29" s="26" t="s">
        <v>35</v>
      </c>
      <c r="B29" s="18">
        <f t="shared" si="4"/>
        <v>0</v>
      </c>
      <c r="C29" s="19">
        <f t="shared" si="3"/>
        <v>0</v>
      </c>
      <c r="D29" s="41"/>
      <c r="E29" s="54"/>
      <c r="F29" s="54"/>
      <c r="G29" s="41"/>
      <c r="H29" s="41"/>
      <c r="I29" s="41"/>
      <c r="J29" s="41"/>
      <c r="K29" s="41"/>
      <c r="L29" s="41"/>
      <c r="M29" s="49"/>
    </row>
    <row r="30" spans="1:13" s="2" customFormat="1" x14ac:dyDescent="0.2">
      <c r="A30" s="26" t="s">
        <v>36</v>
      </c>
      <c r="B30" s="18">
        <f t="shared" si="4"/>
        <v>0</v>
      </c>
      <c r="C30" s="19">
        <f t="shared" si="3"/>
        <v>0</v>
      </c>
      <c r="D30" s="41"/>
      <c r="E30" s="54"/>
      <c r="F30" s="54"/>
      <c r="G30" s="41"/>
      <c r="H30" s="41"/>
      <c r="I30" s="41"/>
      <c r="J30" s="41"/>
      <c r="K30" s="41"/>
      <c r="L30" s="41"/>
      <c r="M30" s="49"/>
    </row>
    <row r="31" spans="1:13" s="2" customFormat="1" x14ac:dyDescent="0.2">
      <c r="A31" s="26" t="s">
        <v>37</v>
      </c>
      <c r="B31" s="18">
        <f t="shared" si="4"/>
        <v>1</v>
      </c>
      <c r="C31" s="19">
        <f t="shared" si="3"/>
        <v>0.13964530093562352</v>
      </c>
      <c r="D31" s="41"/>
      <c r="E31" s="54"/>
      <c r="F31" s="54"/>
      <c r="G31" s="41">
        <v>1</v>
      </c>
      <c r="H31" s="41">
        <v>1</v>
      </c>
      <c r="I31" s="41"/>
      <c r="J31" s="41"/>
      <c r="K31" s="41"/>
      <c r="L31" s="41"/>
      <c r="M31" s="49"/>
    </row>
    <row r="32" spans="1:13" s="2" customFormat="1" x14ac:dyDescent="0.2">
      <c r="A32" s="26" t="s">
        <v>38</v>
      </c>
      <c r="B32" s="18">
        <f t="shared" si="4"/>
        <v>6</v>
      </c>
      <c r="C32" s="19">
        <f t="shared" si="3"/>
        <v>0.83787180561374108</v>
      </c>
      <c r="D32" s="41"/>
      <c r="E32" s="54"/>
      <c r="F32" s="54">
        <v>4</v>
      </c>
      <c r="G32" s="41">
        <v>2</v>
      </c>
      <c r="H32" s="41">
        <v>4</v>
      </c>
      <c r="I32" s="41"/>
      <c r="J32" s="41"/>
      <c r="K32" s="41"/>
      <c r="L32" s="41">
        <v>2</v>
      </c>
      <c r="M32" s="49"/>
    </row>
    <row r="33" spans="1:13" s="2" customFormat="1" x14ac:dyDescent="0.2">
      <c r="A33" s="23" t="s">
        <v>18</v>
      </c>
      <c r="B33" s="18">
        <f t="shared" si="4"/>
        <v>0</v>
      </c>
      <c r="C33" s="19">
        <f>(B33/$B$40)*1000</f>
        <v>0</v>
      </c>
      <c r="D33" s="41"/>
      <c r="E33" s="54"/>
      <c r="F33" s="54"/>
      <c r="G33" s="41"/>
      <c r="H33" s="41"/>
      <c r="I33" s="41"/>
      <c r="J33" s="41"/>
      <c r="K33" s="41"/>
      <c r="L33" s="41"/>
      <c r="M33" s="49"/>
    </row>
    <row r="34" spans="1:13" s="2" customFormat="1" x14ac:dyDescent="0.2">
      <c r="A34" s="26" t="s">
        <v>39</v>
      </c>
      <c r="B34" s="18">
        <f t="shared" si="4"/>
        <v>20</v>
      </c>
      <c r="C34" s="19">
        <f t="shared" si="3"/>
        <v>2.7929060187124701</v>
      </c>
      <c r="D34" s="41">
        <v>8</v>
      </c>
      <c r="E34" s="54">
        <v>5</v>
      </c>
      <c r="F34" s="54">
        <v>6</v>
      </c>
      <c r="G34" s="43">
        <v>9</v>
      </c>
      <c r="H34" s="41">
        <v>18</v>
      </c>
      <c r="I34" s="41">
        <v>2</v>
      </c>
      <c r="J34" s="41"/>
      <c r="K34" s="41"/>
      <c r="L34" s="41"/>
      <c r="M34" s="49"/>
    </row>
    <row r="35" spans="1:13" s="2" customFormat="1" x14ac:dyDescent="0.2">
      <c r="A35" s="26" t="s">
        <v>40</v>
      </c>
      <c r="B35" s="18">
        <f t="shared" si="4"/>
        <v>0</v>
      </c>
      <c r="C35" s="19">
        <f t="shared" si="3"/>
        <v>0</v>
      </c>
      <c r="D35" s="41"/>
      <c r="E35" s="54"/>
      <c r="F35" s="54"/>
      <c r="G35" s="43"/>
      <c r="H35" s="41"/>
      <c r="I35" s="41"/>
      <c r="J35" s="41"/>
      <c r="K35" s="41"/>
      <c r="L35" s="41"/>
      <c r="M35" s="49"/>
    </row>
    <row r="36" spans="1:13" s="2" customFormat="1" x14ac:dyDescent="0.2">
      <c r="A36" s="26" t="s">
        <v>41</v>
      </c>
      <c r="B36" s="18">
        <f t="shared" si="4"/>
        <v>0</v>
      </c>
      <c r="C36" s="19">
        <f t="shared" si="3"/>
        <v>0</v>
      </c>
      <c r="D36" s="41"/>
      <c r="E36" s="54"/>
      <c r="F36" s="54"/>
      <c r="G36" s="43"/>
      <c r="H36" s="41"/>
      <c r="I36" s="41"/>
      <c r="J36" s="41"/>
      <c r="K36" s="41"/>
      <c r="L36" s="41"/>
      <c r="M36" s="49"/>
    </row>
    <row r="37" spans="1:13" s="2" customFormat="1" x14ac:dyDescent="0.2">
      <c r="A37" s="26" t="s">
        <v>42</v>
      </c>
      <c r="B37" s="18">
        <f t="shared" si="4"/>
        <v>1</v>
      </c>
      <c r="C37" s="19">
        <f t="shared" si="3"/>
        <v>0.13964530093562352</v>
      </c>
      <c r="D37" s="41"/>
      <c r="E37" s="54">
        <v>1</v>
      </c>
      <c r="F37" s="54"/>
      <c r="G37" s="43"/>
      <c r="H37" s="41">
        <v>1</v>
      </c>
      <c r="I37" s="41"/>
      <c r="J37" s="41"/>
      <c r="K37" s="41"/>
      <c r="L37" s="41"/>
      <c r="M37" s="49"/>
    </row>
    <row r="38" spans="1:13" s="2" customFormat="1" x14ac:dyDescent="0.2">
      <c r="A38" s="26" t="s">
        <v>43</v>
      </c>
      <c r="B38" s="18">
        <f t="shared" si="4"/>
        <v>0</v>
      </c>
      <c r="C38" s="19">
        <f t="shared" si="3"/>
        <v>0</v>
      </c>
      <c r="D38" s="41"/>
      <c r="E38" s="54"/>
      <c r="F38" s="54"/>
      <c r="G38" s="43"/>
      <c r="H38" s="41"/>
      <c r="I38" s="41"/>
      <c r="J38" s="41"/>
      <c r="K38" s="41"/>
      <c r="L38" s="41"/>
      <c r="M38" s="49"/>
    </row>
    <row r="39" spans="1:13" s="2" customFormat="1" x14ac:dyDescent="0.2">
      <c r="A39" s="26" t="s">
        <v>44</v>
      </c>
      <c r="B39" s="18">
        <f t="shared" si="4"/>
        <v>2</v>
      </c>
      <c r="C39" s="19">
        <f t="shared" si="3"/>
        <v>0.27929060187124705</v>
      </c>
      <c r="D39" s="41"/>
      <c r="E39" s="54"/>
      <c r="F39" s="54"/>
      <c r="G39" s="41">
        <v>2</v>
      </c>
      <c r="H39" s="41">
        <v>2</v>
      </c>
      <c r="I39" s="41"/>
      <c r="J39" s="41"/>
      <c r="K39" s="41"/>
      <c r="L39" s="41"/>
      <c r="M39" s="50"/>
    </row>
    <row r="40" spans="1:13" s="3" customFormat="1" ht="12" x14ac:dyDescent="0.2">
      <c r="A40" s="27" t="s">
        <v>52</v>
      </c>
      <c r="B40" s="28">
        <f>SUM(E40:G40)</f>
        <v>7161</v>
      </c>
      <c r="C40" s="29"/>
      <c r="D40" s="28">
        <v>3549</v>
      </c>
      <c r="E40" s="28">
        <v>3102</v>
      </c>
      <c r="F40" s="28">
        <v>2054</v>
      </c>
      <c r="G40" s="28">
        <v>2005</v>
      </c>
      <c r="H40" s="28">
        <v>6532</v>
      </c>
      <c r="I40" s="28">
        <v>430</v>
      </c>
      <c r="J40" s="28">
        <v>129</v>
      </c>
      <c r="K40" s="28">
        <v>70</v>
      </c>
      <c r="L40" s="28"/>
      <c r="M40" s="30">
        <v>1362</v>
      </c>
    </row>
    <row r="41" spans="1:13" ht="12.75" customHeight="1" x14ac:dyDescent="0.2">
      <c r="A41" s="85" t="s">
        <v>53</v>
      </c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7"/>
    </row>
    <row r="42" spans="1:13" ht="12.75" customHeight="1" x14ac:dyDescent="0.2">
      <c r="A42" s="88"/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90"/>
    </row>
    <row r="43" spans="1:13" ht="12.75" customHeight="1" x14ac:dyDescent="0.2">
      <c r="A43" s="91"/>
      <c r="B43" s="92"/>
      <c r="C43" s="92"/>
      <c r="D43" s="92"/>
      <c r="E43" s="92"/>
      <c r="F43" s="92"/>
      <c r="G43" s="92"/>
      <c r="H43" s="92"/>
      <c r="I43" s="92"/>
      <c r="J43" s="92"/>
      <c r="K43" s="92"/>
      <c r="L43" s="92"/>
      <c r="M43" s="93"/>
    </row>
  </sheetData>
  <mergeCells count="3">
    <mergeCell ref="A41:M43"/>
    <mergeCell ref="A1:M2"/>
    <mergeCell ref="A3:M4"/>
  </mergeCells>
  <phoneticPr fontId="5" type="noConversion"/>
  <conditionalFormatting sqref="D11:G14 I11:M14 I23:M39 D24:G39 D23 G23">
    <cfRule type="cellIs" dxfId="23" priority="6" stopIfTrue="1" operator="equal">
      <formula>0</formula>
    </cfRule>
  </conditionalFormatting>
  <conditionalFormatting sqref="H23:H39">
    <cfRule type="cellIs" dxfId="22" priority="5" stopIfTrue="1" operator="equal">
      <formula>0</formula>
    </cfRule>
  </conditionalFormatting>
  <conditionalFormatting sqref="D17:D20 F17:F20 H17:H20 J17:J20 L17:L20">
    <cfRule type="cellIs" dxfId="21" priority="4" stopIfTrue="1" operator="equal">
      <formula>0</formula>
    </cfRule>
  </conditionalFormatting>
  <conditionalFormatting sqref="E17:E20 G17:G20 I17:I20 K17:K20">
    <cfRule type="cellIs" dxfId="20" priority="3" stopIfTrue="1" operator="equal">
      <formula>0</formula>
    </cfRule>
  </conditionalFormatting>
  <conditionalFormatting sqref="E23:F23">
    <cfRule type="cellIs" dxfId="19" priority="2" stopIfTrue="1" operator="equal">
      <formula>0</formula>
    </cfRule>
  </conditionalFormatting>
  <conditionalFormatting sqref="M17:M20">
    <cfRule type="cellIs" dxfId="18" priority="1" stopIfTrue="1" operator="equal">
      <formula>0</formula>
    </cfRule>
  </conditionalFormatting>
  <printOptions gridLines="1"/>
  <pageMargins left="0.75" right="0.75" top="1" bottom="1" header="0.5" footer="0.5"/>
  <pageSetup scale="88" orientation="landscape" r:id="rId1"/>
  <headerFooter alignWithMargins="0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1">
    <pageSetUpPr fitToPage="1"/>
  </sheetPr>
  <dimension ref="A1:M43"/>
  <sheetViews>
    <sheetView topLeftCell="A4" workbookViewId="0">
      <selection activeCell="N1" sqref="N1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5" width="6.42578125" bestFit="1" customWidth="1"/>
    <col min="6" max="7" width="5.42578125" bestFit="1" customWidth="1"/>
    <col min="8" max="8" width="6.42578125" bestFit="1" customWidth="1"/>
    <col min="9" max="9" width="5.42578125" bestFit="1" customWidth="1"/>
    <col min="10" max="10" width="8.5703125" bestFit="1" customWidth="1"/>
    <col min="11" max="11" width="6" bestFit="1" customWidth="1"/>
    <col min="12" max="12" width="8.42578125" bestFit="1" customWidth="1"/>
    <col min="13" max="13" width="7.5703125" bestFit="1" customWidth="1"/>
  </cols>
  <sheetData>
    <row r="1" spans="1:13" ht="14.25" customHeight="1" x14ac:dyDescent="0.2">
      <c r="A1" s="94" t="s">
        <v>135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</row>
    <row r="2" spans="1:13" s="1" customFormat="1" ht="12.75" customHeight="1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</row>
    <row r="3" spans="1:13" s="4" customFormat="1" ht="15.75" customHeight="1" x14ac:dyDescent="0.2">
      <c r="A3" s="96" t="s">
        <v>47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8"/>
    </row>
    <row r="4" spans="1:13" s="4" customFormat="1" ht="15.75" customHeight="1" x14ac:dyDescent="0.2">
      <c r="A4" s="99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1"/>
    </row>
    <row r="5" spans="1:13" s="4" customFormat="1" ht="11.25" customHeight="1" x14ac:dyDescent="0.2">
      <c r="A5" s="8"/>
      <c r="B5" s="9"/>
      <c r="C5" s="9" t="s">
        <v>0</v>
      </c>
      <c r="D5" s="9"/>
      <c r="E5" s="9"/>
      <c r="F5" s="9"/>
      <c r="G5" s="9"/>
      <c r="H5" s="9"/>
      <c r="I5" s="9"/>
      <c r="J5" s="9" t="s">
        <v>1</v>
      </c>
      <c r="K5" s="9"/>
      <c r="L5" s="9"/>
      <c r="M5" s="10"/>
    </row>
    <row r="6" spans="1:13" s="4" customFormat="1" ht="11.25" customHeight="1" x14ac:dyDescent="0.2">
      <c r="A6" s="8"/>
      <c r="B6" s="9" t="s">
        <v>2</v>
      </c>
      <c r="C6" s="11" t="s">
        <v>49</v>
      </c>
      <c r="D6" s="9"/>
      <c r="E6" s="9" t="s">
        <v>3</v>
      </c>
      <c r="F6" s="9" t="s">
        <v>3</v>
      </c>
      <c r="G6" s="9" t="s">
        <v>3</v>
      </c>
      <c r="H6" s="9"/>
      <c r="I6" s="9"/>
      <c r="J6" s="9" t="s">
        <v>4</v>
      </c>
      <c r="K6" s="9" t="s">
        <v>5</v>
      </c>
      <c r="L6" s="9"/>
      <c r="M6" s="10"/>
    </row>
    <row r="7" spans="1:13" s="5" customFormat="1" ht="12" x14ac:dyDescent="0.2">
      <c r="A7" s="12"/>
      <c r="B7" s="13" t="s">
        <v>48</v>
      </c>
      <c r="C7" s="13" t="s">
        <v>6</v>
      </c>
      <c r="D7" s="14" t="s">
        <v>45</v>
      </c>
      <c r="E7" s="15" t="s">
        <v>51</v>
      </c>
      <c r="F7" s="14" t="s">
        <v>7</v>
      </c>
      <c r="G7" s="14" t="s">
        <v>8</v>
      </c>
      <c r="H7" s="14" t="s">
        <v>9</v>
      </c>
      <c r="I7" s="14" t="s">
        <v>10</v>
      </c>
      <c r="J7" s="14" t="s">
        <v>11</v>
      </c>
      <c r="K7" s="14" t="s">
        <v>12</v>
      </c>
      <c r="L7" s="14" t="s">
        <v>13</v>
      </c>
      <c r="M7" s="16" t="s">
        <v>14</v>
      </c>
    </row>
    <row r="8" spans="1:13" s="5" customFormat="1" ht="12" x14ac:dyDescent="0.2">
      <c r="A8" s="17" t="s">
        <v>46</v>
      </c>
      <c r="B8" s="77">
        <f>(SUM(B23:B39))+B15+B21</f>
        <v>178</v>
      </c>
      <c r="C8" s="78">
        <f>(B8/$B$40)*1000</f>
        <v>6.3838180970483807</v>
      </c>
      <c r="D8" s="77">
        <f t="shared" ref="D8:M8" si="0">(SUM(D23:D39))+D15+D21</f>
        <v>58</v>
      </c>
      <c r="E8" s="77">
        <f t="shared" si="0"/>
        <v>10</v>
      </c>
      <c r="F8" s="77">
        <f t="shared" si="0"/>
        <v>46</v>
      </c>
      <c r="G8" s="77">
        <f t="shared" si="0"/>
        <v>122</v>
      </c>
      <c r="H8" s="77">
        <f t="shared" si="0"/>
        <v>65</v>
      </c>
      <c r="I8" s="77">
        <f t="shared" si="0"/>
        <v>108</v>
      </c>
      <c r="J8" s="77">
        <f t="shared" si="0"/>
        <v>1</v>
      </c>
      <c r="K8" s="77">
        <f t="shared" si="0"/>
        <v>0</v>
      </c>
      <c r="L8" s="77">
        <f t="shared" si="0"/>
        <v>4</v>
      </c>
      <c r="M8" s="79">
        <f t="shared" si="0"/>
        <v>3</v>
      </c>
    </row>
    <row r="9" spans="1:13" s="5" customFormat="1" ht="12" x14ac:dyDescent="0.2">
      <c r="A9" s="17"/>
      <c r="B9" s="18"/>
      <c r="C9" s="19"/>
      <c r="D9" s="18"/>
      <c r="E9" s="18"/>
      <c r="F9" s="18"/>
      <c r="G9" s="18"/>
      <c r="H9" s="18"/>
      <c r="I9" s="18"/>
      <c r="J9" s="18"/>
      <c r="K9" s="18"/>
      <c r="L9" s="18"/>
      <c r="M9" s="38"/>
    </row>
    <row r="10" spans="1:13" s="2" customFormat="1" ht="12" x14ac:dyDescent="0.2">
      <c r="A10" s="20" t="s">
        <v>15</v>
      </c>
      <c r="B10" s="21"/>
      <c r="C10" s="22"/>
      <c r="D10" s="37"/>
      <c r="E10" s="18"/>
      <c r="F10" s="18"/>
      <c r="G10" s="18"/>
      <c r="H10" s="37"/>
      <c r="I10" s="37"/>
      <c r="J10" s="37"/>
      <c r="K10" s="37"/>
      <c r="L10" s="37"/>
      <c r="M10" s="39"/>
    </row>
    <row r="11" spans="1:13" s="2" customFormat="1" x14ac:dyDescent="0.2">
      <c r="A11" s="23" t="s">
        <v>16</v>
      </c>
      <c r="B11" s="18">
        <f>SUM(E11:G11)</f>
        <v>16</v>
      </c>
      <c r="C11" s="19">
        <f>(B11/$B$40)*1000</f>
        <v>0.57382634580210168</v>
      </c>
      <c r="D11" s="40">
        <v>6</v>
      </c>
      <c r="E11" s="40"/>
      <c r="F11" s="40">
        <v>8</v>
      </c>
      <c r="G11" s="40">
        <v>8</v>
      </c>
      <c r="H11" s="40">
        <v>3</v>
      </c>
      <c r="I11" s="53">
        <v>13</v>
      </c>
      <c r="J11" s="53"/>
      <c r="K11" s="53"/>
      <c r="L11" s="53"/>
      <c r="M11" s="51"/>
    </row>
    <row r="12" spans="1:13" s="2" customFormat="1" x14ac:dyDescent="0.2">
      <c r="A12" s="23" t="s">
        <v>17</v>
      </c>
      <c r="B12" s="18">
        <f>SUM(E12:G12)</f>
        <v>0</v>
      </c>
      <c r="C12" s="19">
        <f>(B12/$B$40)*1000</f>
        <v>0</v>
      </c>
      <c r="D12" s="41"/>
      <c r="E12" s="41"/>
      <c r="F12" s="41"/>
      <c r="G12" s="41"/>
      <c r="H12" s="41"/>
      <c r="I12" s="54"/>
      <c r="J12" s="54"/>
      <c r="K12" s="54"/>
      <c r="L12" s="54"/>
      <c r="M12" s="52"/>
    </row>
    <row r="13" spans="1:13" s="2" customFormat="1" x14ac:dyDescent="0.2">
      <c r="A13" s="23" t="s">
        <v>19</v>
      </c>
      <c r="B13" s="18">
        <f>SUM(E13:G13)</f>
        <v>3</v>
      </c>
      <c r="C13" s="19">
        <f>(B13/$B$40)*1000</f>
        <v>0.10759243983789406</v>
      </c>
      <c r="D13" s="41"/>
      <c r="E13" s="41"/>
      <c r="F13" s="41">
        <v>3</v>
      </c>
      <c r="G13" s="41"/>
      <c r="H13" s="41">
        <v>2</v>
      </c>
      <c r="I13" s="54">
        <v>1</v>
      </c>
      <c r="J13" s="54"/>
      <c r="K13" s="54"/>
      <c r="L13" s="54"/>
      <c r="M13" s="52"/>
    </row>
    <row r="14" spans="1:13" s="2" customFormat="1" x14ac:dyDescent="0.2">
      <c r="A14" s="23" t="s">
        <v>20</v>
      </c>
      <c r="B14" s="18">
        <f>SUM(E14:G14)</f>
        <v>5</v>
      </c>
      <c r="C14" s="19">
        <f>(B14/$B$40)*1000</f>
        <v>0.17932073306315677</v>
      </c>
      <c r="D14" s="41"/>
      <c r="E14" s="41"/>
      <c r="F14" s="41"/>
      <c r="G14" s="41">
        <v>5</v>
      </c>
      <c r="H14" s="41">
        <v>1</v>
      </c>
      <c r="I14" s="54">
        <v>4</v>
      </c>
      <c r="J14" s="54"/>
      <c r="K14" s="54"/>
      <c r="L14" s="54"/>
      <c r="M14" s="52"/>
    </row>
    <row r="15" spans="1:13" s="6" customFormat="1" ht="12" x14ac:dyDescent="0.2">
      <c r="A15" s="80" t="s">
        <v>21</v>
      </c>
      <c r="B15" s="83">
        <f>SUM(B11:B14)</f>
        <v>24</v>
      </c>
      <c r="C15" s="78">
        <f>(B15/B40)*1000</f>
        <v>0.86073951870315246</v>
      </c>
      <c r="D15" s="83">
        <f t="shared" ref="D15:M15" si="1">SUM(D11:D14)</f>
        <v>6</v>
      </c>
      <c r="E15" s="83">
        <f t="shared" si="1"/>
        <v>0</v>
      </c>
      <c r="F15" s="83">
        <f t="shared" si="1"/>
        <v>11</v>
      </c>
      <c r="G15" s="83">
        <f t="shared" si="1"/>
        <v>13</v>
      </c>
      <c r="H15" s="83">
        <f t="shared" si="1"/>
        <v>6</v>
      </c>
      <c r="I15" s="83">
        <f t="shared" si="1"/>
        <v>18</v>
      </c>
      <c r="J15" s="83">
        <f t="shared" si="1"/>
        <v>0</v>
      </c>
      <c r="K15" s="83">
        <f t="shared" si="1"/>
        <v>0</v>
      </c>
      <c r="L15" s="83">
        <f t="shared" si="1"/>
        <v>0</v>
      </c>
      <c r="M15" s="84">
        <f t="shared" si="1"/>
        <v>0</v>
      </c>
    </row>
    <row r="16" spans="1:13" s="6" customFormat="1" ht="12" x14ac:dyDescent="0.2">
      <c r="A16" s="24" t="s">
        <v>22</v>
      </c>
      <c r="B16" s="36"/>
      <c r="C16" s="25"/>
      <c r="D16" s="36"/>
      <c r="E16" s="36"/>
      <c r="F16" s="36"/>
      <c r="G16" s="36"/>
      <c r="H16" s="36"/>
      <c r="I16" s="36"/>
      <c r="J16" s="36"/>
      <c r="K16" s="36"/>
      <c r="L16" s="36"/>
      <c r="M16" s="42"/>
    </row>
    <row r="17" spans="1:13" s="2" customFormat="1" x14ac:dyDescent="0.2">
      <c r="A17" s="23" t="s">
        <v>23</v>
      </c>
      <c r="B17" s="18">
        <f>SUM(E17:G17)</f>
        <v>1</v>
      </c>
      <c r="C17" s="19">
        <f>(B17/$B$40)*1000</f>
        <v>3.5864146612631355E-2</v>
      </c>
      <c r="D17" s="41"/>
      <c r="E17" s="41"/>
      <c r="F17" s="41">
        <v>1</v>
      </c>
      <c r="G17" s="41"/>
      <c r="H17" s="41">
        <v>1</v>
      </c>
      <c r="I17" s="41"/>
      <c r="J17" s="41"/>
      <c r="K17" s="41"/>
      <c r="L17" s="41"/>
      <c r="M17" s="49"/>
    </row>
    <row r="18" spans="1:13" s="2" customFormat="1" x14ac:dyDescent="0.2">
      <c r="A18" s="23" t="s">
        <v>24</v>
      </c>
      <c r="B18" s="18">
        <f>SUM(E18:G18)</f>
        <v>8</v>
      </c>
      <c r="C18" s="19">
        <f>(B18/$B$40)*1000</f>
        <v>0.28691317290105084</v>
      </c>
      <c r="D18" s="41"/>
      <c r="E18" s="41"/>
      <c r="F18" s="41"/>
      <c r="G18" s="41">
        <v>8</v>
      </c>
      <c r="H18" s="41"/>
      <c r="I18" s="41">
        <v>8</v>
      </c>
      <c r="J18" s="41"/>
      <c r="K18" s="41"/>
      <c r="L18" s="41"/>
      <c r="M18" s="49"/>
    </row>
    <row r="19" spans="1:13" s="2" customFormat="1" x14ac:dyDescent="0.2">
      <c r="A19" s="23" t="s">
        <v>25</v>
      </c>
      <c r="B19" s="18">
        <f>SUM(E19:G19)</f>
        <v>33</v>
      </c>
      <c r="C19" s="19">
        <f>(B19/$B$40)*1000</f>
        <v>1.1835168382168346</v>
      </c>
      <c r="D19" s="41">
        <v>15</v>
      </c>
      <c r="E19" s="41"/>
      <c r="F19" s="41">
        <v>7</v>
      </c>
      <c r="G19" s="41">
        <v>26</v>
      </c>
      <c r="H19" s="41">
        <v>7</v>
      </c>
      <c r="I19" s="41">
        <v>24</v>
      </c>
      <c r="J19" s="41"/>
      <c r="K19" s="41"/>
      <c r="L19" s="41">
        <v>2</v>
      </c>
      <c r="M19" s="49"/>
    </row>
    <row r="20" spans="1:13" s="2" customFormat="1" x14ac:dyDescent="0.2">
      <c r="A20" s="23" t="s">
        <v>26</v>
      </c>
      <c r="B20" s="18">
        <f>SUM(E20:G20)</f>
        <v>9</v>
      </c>
      <c r="C20" s="19">
        <f>(B20/$B$40)*1000</f>
        <v>0.32277731951368216</v>
      </c>
      <c r="D20" s="41">
        <v>3</v>
      </c>
      <c r="E20" s="41"/>
      <c r="F20" s="41">
        <v>1</v>
      </c>
      <c r="G20" s="41">
        <v>8</v>
      </c>
      <c r="H20" s="41">
        <v>5</v>
      </c>
      <c r="I20" s="41">
        <v>4</v>
      </c>
      <c r="J20" s="41"/>
      <c r="K20" s="41"/>
      <c r="L20" s="41"/>
      <c r="M20" s="49"/>
    </row>
    <row r="21" spans="1:13" s="2" customFormat="1" ht="12" x14ac:dyDescent="0.2">
      <c r="A21" s="80" t="s">
        <v>27</v>
      </c>
      <c r="B21" s="77">
        <f>SUM(B17:B20)</f>
        <v>51</v>
      </c>
      <c r="C21" s="78">
        <f>(B21/$B$40)*1000</f>
        <v>1.8290714772441992</v>
      </c>
      <c r="D21" s="83">
        <f>SUM(D17:D20)</f>
        <v>18</v>
      </c>
      <c r="E21" s="83">
        <f t="shared" ref="E21:M21" si="2">SUM(E17:E20)</f>
        <v>0</v>
      </c>
      <c r="F21" s="83">
        <f t="shared" si="2"/>
        <v>9</v>
      </c>
      <c r="G21" s="83">
        <f t="shared" si="2"/>
        <v>42</v>
      </c>
      <c r="H21" s="83">
        <f t="shared" si="2"/>
        <v>13</v>
      </c>
      <c r="I21" s="83">
        <f t="shared" si="2"/>
        <v>36</v>
      </c>
      <c r="J21" s="83">
        <f t="shared" si="2"/>
        <v>0</v>
      </c>
      <c r="K21" s="83">
        <f t="shared" si="2"/>
        <v>0</v>
      </c>
      <c r="L21" s="83">
        <f t="shared" si="2"/>
        <v>2</v>
      </c>
      <c r="M21" s="84">
        <f t="shared" si="2"/>
        <v>0</v>
      </c>
    </row>
    <row r="22" spans="1:13" s="2" customFormat="1" ht="12" x14ac:dyDescent="0.2">
      <c r="A22" s="20" t="s">
        <v>28</v>
      </c>
      <c r="B22" s="37"/>
      <c r="C22" s="22"/>
      <c r="D22" s="18"/>
      <c r="E22" s="18"/>
      <c r="F22" s="18"/>
      <c r="G22" s="18"/>
      <c r="H22" s="18"/>
      <c r="I22" s="37"/>
      <c r="J22" s="37"/>
      <c r="K22" s="37"/>
      <c r="L22" s="37"/>
      <c r="M22" s="39"/>
    </row>
    <row r="23" spans="1:13" s="2" customFormat="1" x14ac:dyDescent="0.2">
      <c r="A23" s="26" t="s">
        <v>29</v>
      </c>
      <c r="B23" s="18">
        <f>SUM(E23:G23)</f>
        <v>32</v>
      </c>
      <c r="C23" s="19">
        <f t="shared" ref="C23:C39" si="3">(B23/$B$40)*1000</f>
        <v>1.1476526916042034</v>
      </c>
      <c r="D23" s="40">
        <v>7</v>
      </c>
      <c r="E23" s="40">
        <v>1</v>
      </c>
      <c r="F23" s="40">
        <v>10</v>
      </c>
      <c r="G23" s="40">
        <v>21</v>
      </c>
      <c r="H23" s="40">
        <v>13</v>
      </c>
      <c r="I23" s="40">
        <v>19</v>
      </c>
      <c r="J23" s="40"/>
      <c r="K23" s="40"/>
      <c r="L23" s="40"/>
      <c r="M23" s="48">
        <v>1</v>
      </c>
    </row>
    <row r="24" spans="1:13" s="2" customFormat="1" x14ac:dyDescent="0.2">
      <c r="A24" s="26" t="s">
        <v>30</v>
      </c>
      <c r="B24" s="18">
        <f t="shared" ref="B24:B39" si="4">SUM(E24:G24)</f>
        <v>5</v>
      </c>
      <c r="C24" s="19">
        <f t="shared" si="3"/>
        <v>0.17932073306315677</v>
      </c>
      <c r="D24" s="41">
        <v>4</v>
      </c>
      <c r="E24" s="54">
        <v>1</v>
      </c>
      <c r="F24" s="54">
        <v>1</v>
      </c>
      <c r="G24" s="41">
        <v>3</v>
      </c>
      <c r="H24" s="41"/>
      <c r="I24" s="41">
        <v>5</v>
      </c>
      <c r="J24" s="41"/>
      <c r="K24" s="41"/>
      <c r="L24" s="41"/>
      <c r="M24" s="49"/>
    </row>
    <row r="25" spans="1:13" s="2" customFormat="1" x14ac:dyDescent="0.2">
      <c r="A25" s="26" t="s">
        <v>31</v>
      </c>
      <c r="B25" s="18">
        <f t="shared" si="4"/>
        <v>3</v>
      </c>
      <c r="C25" s="19">
        <f t="shared" si="3"/>
        <v>0.10759243983789406</v>
      </c>
      <c r="D25" s="41"/>
      <c r="E25" s="54"/>
      <c r="F25" s="54"/>
      <c r="G25" s="41">
        <v>3</v>
      </c>
      <c r="H25" s="41">
        <v>3</v>
      </c>
      <c r="I25" s="41"/>
      <c r="J25" s="41"/>
      <c r="K25" s="41"/>
      <c r="L25" s="41"/>
      <c r="M25" s="49"/>
    </row>
    <row r="26" spans="1:13" s="2" customFormat="1" x14ac:dyDescent="0.2">
      <c r="A26" s="26" t="s">
        <v>32</v>
      </c>
      <c r="B26" s="18">
        <f t="shared" si="4"/>
        <v>2</v>
      </c>
      <c r="C26" s="19">
        <f t="shared" si="3"/>
        <v>7.172829322526271E-2</v>
      </c>
      <c r="D26" s="41">
        <v>1</v>
      </c>
      <c r="E26" s="54"/>
      <c r="F26" s="54"/>
      <c r="G26" s="41">
        <v>2</v>
      </c>
      <c r="H26" s="41">
        <v>1</v>
      </c>
      <c r="I26" s="41">
        <v>1</v>
      </c>
      <c r="J26" s="41"/>
      <c r="K26" s="41"/>
      <c r="L26" s="41"/>
      <c r="M26" s="49"/>
    </row>
    <row r="27" spans="1:13" s="2" customFormat="1" x14ac:dyDescent="0.2">
      <c r="A27" s="26" t="s">
        <v>33</v>
      </c>
      <c r="B27" s="18">
        <f t="shared" si="4"/>
        <v>0</v>
      </c>
      <c r="C27" s="19">
        <f t="shared" si="3"/>
        <v>0</v>
      </c>
      <c r="D27" s="41"/>
      <c r="E27" s="54"/>
      <c r="F27" s="54"/>
      <c r="G27" s="41"/>
      <c r="H27" s="41"/>
      <c r="I27" s="41"/>
      <c r="J27" s="41"/>
      <c r="K27" s="41"/>
      <c r="L27" s="41"/>
      <c r="M27" s="49"/>
    </row>
    <row r="28" spans="1:13" s="2" customFormat="1" x14ac:dyDescent="0.2">
      <c r="A28" s="26" t="s">
        <v>34</v>
      </c>
      <c r="B28" s="18">
        <f t="shared" si="4"/>
        <v>0</v>
      </c>
      <c r="C28" s="19">
        <f t="shared" si="3"/>
        <v>0</v>
      </c>
      <c r="D28" s="41"/>
      <c r="E28" s="54"/>
      <c r="F28" s="54"/>
      <c r="G28" s="41"/>
      <c r="H28" s="41"/>
      <c r="I28" s="41"/>
      <c r="J28" s="41"/>
      <c r="K28" s="41"/>
      <c r="L28" s="41"/>
      <c r="M28" s="49"/>
    </row>
    <row r="29" spans="1:13" s="2" customFormat="1" x14ac:dyDescent="0.2">
      <c r="A29" s="26" t="s">
        <v>35</v>
      </c>
      <c r="B29" s="18">
        <f t="shared" si="4"/>
        <v>1</v>
      </c>
      <c r="C29" s="19">
        <f t="shared" si="3"/>
        <v>3.5864146612631355E-2</v>
      </c>
      <c r="D29" s="41"/>
      <c r="E29" s="54"/>
      <c r="F29" s="54"/>
      <c r="G29" s="41">
        <v>1</v>
      </c>
      <c r="H29" s="41">
        <v>1</v>
      </c>
      <c r="I29" s="41"/>
      <c r="J29" s="41"/>
      <c r="K29" s="41"/>
      <c r="L29" s="41"/>
      <c r="M29" s="49"/>
    </row>
    <row r="30" spans="1:13" s="2" customFormat="1" x14ac:dyDescent="0.2">
      <c r="A30" s="26" t="s">
        <v>36</v>
      </c>
      <c r="B30" s="18">
        <f t="shared" si="4"/>
        <v>0</v>
      </c>
      <c r="C30" s="19">
        <f t="shared" si="3"/>
        <v>0</v>
      </c>
      <c r="D30" s="41"/>
      <c r="E30" s="54"/>
      <c r="F30" s="54"/>
      <c r="G30" s="41"/>
      <c r="H30" s="41"/>
      <c r="I30" s="41"/>
      <c r="J30" s="41"/>
      <c r="K30" s="41"/>
      <c r="L30" s="41"/>
      <c r="M30" s="49"/>
    </row>
    <row r="31" spans="1:13" s="2" customFormat="1" x14ac:dyDescent="0.2">
      <c r="A31" s="26" t="s">
        <v>37</v>
      </c>
      <c r="B31" s="18">
        <f t="shared" si="4"/>
        <v>0</v>
      </c>
      <c r="C31" s="19">
        <f t="shared" si="3"/>
        <v>0</v>
      </c>
      <c r="D31" s="41"/>
      <c r="E31" s="54"/>
      <c r="F31" s="54"/>
      <c r="G31" s="41"/>
      <c r="H31" s="41"/>
      <c r="I31" s="41"/>
      <c r="J31" s="41"/>
      <c r="K31" s="41"/>
      <c r="L31" s="41"/>
      <c r="M31" s="49"/>
    </row>
    <row r="32" spans="1:13" s="2" customFormat="1" x14ac:dyDescent="0.2">
      <c r="A32" s="26" t="s">
        <v>38</v>
      </c>
      <c r="B32" s="18">
        <f t="shared" si="4"/>
        <v>20</v>
      </c>
      <c r="C32" s="19">
        <f t="shared" si="3"/>
        <v>0.71728293225262707</v>
      </c>
      <c r="D32" s="41">
        <v>6</v>
      </c>
      <c r="E32" s="54"/>
      <c r="F32" s="54">
        <v>3</v>
      </c>
      <c r="G32" s="41">
        <v>17</v>
      </c>
      <c r="H32" s="41">
        <v>14</v>
      </c>
      <c r="I32" s="41">
        <v>6</v>
      </c>
      <c r="J32" s="41"/>
      <c r="K32" s="41"/>
      <c r="L32" s="41"/>
      <c r="M32" s="49"/>
    </row>
    <row r="33" spans="1:13" s="2" customFormat="1" x14ac:dyDescent="0.2">
      <c r="A33" s="23" t="s">
        <v>18</v>
      </c>
      <c r="B33" s="18">
        <f t="shared" si="4"/>
        <v>0</v>
      </c>
      <c r="C33" s="19">
        <f>(B33/$B$40)*1000</f>
        <v>0</v>
      </c>
      <c r="D33" s="41"/>
      <c r="E33" s="54"/>
      <c r="F33" s="54"/>
      <c r="G33" s="41"/>
      <c r="H33" s="41"/>
      <c r="I33" s="41"/>
      <c r="J33" s="41"/>
      <c r="K33" s="41"/>
      <c r="L33" s="41"/>
      <c r="M33" s="49"/>
    </row>
    <row r="34" spans="1:13" s="2" customFormat="1" x14ac:dyDescent="0.2">
      <c r="A34" s="26" t="s">
        <v>39</v>
      </c>
      <c r="B34" s="18">
        <f t="shared" si="4"/>
        <v>33</v>
      </c>
      <c r="C34" s="19">
        <f t="shared" si="3"/>
        <v>1.1835168382168346</v>
      </c>
      <c r="D34" s="41">
        <v>15</v>
      </c>
      <c r="E34" s="54">
        <v>8</v>
      </c>
      <c r="F34" s="54">
        <v>7</v>
      </c>
      <c r="G34" s="43">
        <v>18</v>
      </c>
      <c r="H34" s="41">
        <v>13</v>
      </c>
      <c r="I34" s="41">
        <v>17</v>
      </c>
      <c r="J34" s="41">
        <v>1</v>
      </c>
      <c r="K34" s="41"/>
      <c r="L34" s="41">
        <v>2</v>
      </c>
      <c r="M34" s="49">
        <v>2</v>
      </c>
    </row>
    <row r="35" spans="1:13" s="2" customFormat="1" x14ac:dyDescent="0.2">
      <c r="A35" s="26" t="s">
        <v>40</v>
      </c>
      <c r="B35" s="18">
        <f t="shared" si="4"/>
        <v>0</v>
      </c>
      <c r="C35" s="19">
        <f t="shared" si="3"/>
        <v>0</v>
      </c>
      <c r="D35" s="41"/>
      <c r="E35" s="54"/>
      <c r="F35" s="54"/>
      <c r="G35" s="43"/>
      <c r="H35" s="41"/>
      <c r="I35" s="41"/>
      <c r="J35" s="41"/>
      <c r="K35" s="41"/>
      <c r="L35" s="41"/>
      <c r="M35" s="49"/>
    </row>
    <row r="36" spans="1:13" s="2" customFormat="1" x14ac:dyDescent="0.2">
      <c r="A36" s="26" t="s">
        <v>41</v>
      </c>
      <c r="B36" s="18">
        <f t="shared" si="4"/>
        <v>0</v>
      </c>
      <c r="C36" s="19">
        <f t="shared" si="3"/>
        <v>0</v>
      </c>
      <c r="D36" s="41"/>
      <c r="E36" s="54"/>
      <c r="F36" s="54"/>
      <c r="G36" s="43"/>
      <c r="H36" s="41"/>
      <c r="I36" s="41"/>
      <c r="J36" s="41"/>
      <c r="K36" s="41"/>
      <c r="L36" s="41"/>
      <c r="M36" s="49"/>
    </row>
    <row r="37" spans="1:13" s="2" customFormat="1" x14ac:dyDescent="0.2">
      <c r="A37" s="26" t="s">
        <v>42</v>
      </c>
      <c r="B37" s="18">
        <f t="shared" si="4"/>
        <v>3</v>
      </c>
      <c r="C37" s="19">
        <f t="shared" si="3"/>
        <v>0.10759243983789406</v>
      </c>
      <c r="D37" s="41"/>
      <c r="E37" s="54"/>
      <c r="F37" s="54">
        <v>3</v>
      </c>
      <c r="G37" s="43"/>
      <c r="H37" s="41"/>
      <c r="I37" s="41">
        <v>3</v>
      </c>
      <c r="J37" s="41"/>
      <c r="K37" s="41"/>
      <c r="L37" s="41"/>
      <c r="M37" s="49"/>
    </row>
    <row r="38" spans="1:13" s="2" customFormat="1" x14ac:dyDescent="0.2">
      <c r="A38" s="26" t="s">
        <v>43</v>
      </c>
      <c r="B38" s="18">
        <f t="shared" si="4"/>
        <v>4</v>
      </c>
      <c r="C38" s="19">
        <f t="shared" si="3"/>
        <v>0.14345658645052542</v>
      </c>
      <c r="D38" s="41">
        <v>1</v>
      </c>
      <c r="E38" s="54"/>
      <c r="F38" s="54">
        <v>2</v>
      </c>
      <c r="G38" s="43">
        <v>2</v>
      </c>
      <c r="H38" s="41">
        <v>1</v>
      </c>
      <c r="I38" s="41">
        <v>3</v>
      </c>
      <c r="J38" s="41"/>
      <c r="K38" s="41"/>
      <c r="L38" s="41"/>
      <c r="M38" s="49"/>
    </row>
    <row r="39" spans="1:13" s="2" customFormat="1" x14ac:dyDescent="0.2">
      <c r="A39" s="26" t="s">
        <v>44</v>
      </c>
      <c r="B39" s="18">
        <f t="shared" si="4"/>
        <v>0</v>
      </c>
      <c r="C39" s="19">
        <f t="shared" si="3"/>
        <v>0</v>
      </c>
      <c r="D39" s="41"/>
      <c r="E39" s="54"/>
      <c r="F39" s="54"/>
      <c r="G39" s="41"/>
      <c r="H39" s="41"/>
      <c r="I39" s="41"/>
      <c r="J39" s="41"/>
      <c r="K39" s="41"/>
      <c r="L39" s="41"/>
      <c r="M39" s="50"/>
    </row>
    <row r="40" spans="1:13" s="3" customFormat="1" ht="12" x14ac:dyDescent="0.2">
      <c r="A40" s="27" t="s">
        <v>52</v>
      </c>
      <c r="B40" s="28">
        <f>SUM(E40:G40)</f>
        <v>27883</v>
      </c>
      <c r="C40" s="29"/>
      <c r="D40" s="28">
        <v>13655</v>
      </c>
      <c r="E40" s="28">
        <v>11707</v>
      </c>
      <c r="F40" s="28">
        <v>8104</v>
      </c>
      <c r="G40" s="28">
        <v>8072</v>
      </c>
      <c r="H40" s="28">
        <v>19925</v>
      </c>
      <c r="I40" s="28">
        <v>5037</v>
      </c>
      <c r="J40" s="28">
        <v>198</v>
      </c>
      <c r="K40" s="28">
        <v>2723</v>
      </c>
      <c r="L40" s="28"/>
      <c r="M40" s="30">
        <v>1975</v>
      </c>
    </row>
    <row r="41" spans="1:13" ht="12.75" customHeight="1" x14ac:dyDescent="0.2">
      <c r="A41" s="85" t="s">
        <v>53</v>
      </c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7"/>
    </row>
    <row r="42" spans="1:13" ht="12.75" customHeight="1" x14ac:dyDescent="0.2">
      <c r="A42" s="88"/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90"/>
    </row>
    <row r="43" spans="1:13" ht="12.75" customHeight="1" x14ac:dyDescent="0.2">
      <c r="A43" s="91"/>
      <c r="B43" s="92"/>
      <c r="C43" s="92"/>
      <c r="D43" s="92"/>
      <c r="E43" s="92"/>
      <c r="F43" s="92"/>
      <c r="G43" s="92"/>
      <c r="H43" s="92"/>
      <c r="I43" s="92"/>
      <c r="J43" s="92"/>
      <c r="K43" s="92"/>
      <c r="L43" s="92"/>
      <c r="M43" s="93"/>
    </row>
  </sheetData>
  <mergeCells count="3">
    <mergeCell ref="A41:M43"/>
    <mergeCell ref="A1:M2"/>
    <mergeCell ref="A3:M4"/>
  </mergeCells>
  <phoneticPr fontId="5" type="noConversion"/>
  <conditionalFormatting sqref="D11:G14 I11:M14 I23:M39 D24:G39 D23 G23">
    <cfRule type="cellIs" dxfId="17" priority="6" stopIfTrue="1" operator="equal">
      <formula>0</formula>
    </cfRule>
  </conditionalFormatting>
  <conditionalFormatting sqref="H23:H39">
    <cfRule type="cellIs" dxfId="16" priority="5" stopIfTrue="1" operator="equal">
      <formula>0</formula>
    </cfRule>
  </conditionalFormatting>
  <conditionalFormatting sqref="D17:D20 F17:F20 H17:H20 J17:J20 L17:L20">
    <cfRule type="cellIs" dxfId="15" priority="4" stopIfTrue="1" operator="equal">
      <formula>0</formula>
    </cfRule>
  </conditionalFormatting>
  <conditionalFormatting sqref="E17:E20 G17:G20 I17:I20 K17:K20">
    <cfRule type="cellIs" dxfId="14" priority="3" stopIfTrue="1" operator="equal">
      <formula>0</formula>
    </cfRule>
  </conditionalFormatting>
  <conditionalFormatting sqref="E23:F23">
    <cfRule type="cellIs" dxfId="13" priority="2" stopIfTrue="1" operator="equal">
      <formula>0</formula>
    </cfRule>
  </conditionalFormatting>
  <conditionalFormatting sqref="M17:M20">
    <cfRule type="cellIs" dxfId="12" priority="1" stopIfTrue="1" operator="equal">
      <formula>0</formula>
    </cfRule>
  </conditionalFormatting>
  <printOptions gridLines="1"/>
  <pageMargins left="0.75" right="0.75" top="1" bottom="1" header="0.5" footer="0.5"/>
  <pageSetup scale="88" orientation="landscape" r:id="rId1"/>
  <headerFooter alignWithMargins="0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2">
    <pageSetUpPr fitToPage="1"/>
  </sheetPr>
  <dimension ref="A1:M43"/>
  <sheetViews>
    <sheetView zoomScaleNormal="100" workbookViewId="0">
      <selection activeCell="N1" sqref="N1"/>
    </sheetView>
  </sheetViews>
  <sheetFormatPr defaultRowHeight="12.75" x14ac:dyDescent="0.2"/>
  <cols>
    <col min="1" max="1" width="41.5703125" bestFit="1" customWidth="1"/>
    <col min="2" max="2" width="8.140625" customWidth="1"/>
    <col min="3" max="3" width="9.7109375" bestFit="1" customWidth="1"/>
    <col min="4" max="4" width="7.42578125" bestFit="1" customWidth="1"/>
    <col min="5" max="5" width="7" customWidth="1"/>
    <col min="6" max="7" width="6.85546875" customWidth="1"/>
    <col min="8" max="9" width="7.42578125" bestFit="1" customWidth="1"/>
    <col min="10" max="10" width="8.5703125" bestFit="1" customWidth="1"/>
    <col min="11" max="11" width="6" bestFit="1" customWidth="1"/>
    <col min="12" max="12" width="8.42578125" bestFit="1" customWidth="1"/>
    <col min="13" max="13" width="7.5703125" bestFit="1" customWidth="1"/>
  </cols>
  <sheetData>
    <row r="1" spans="1:13" ht="14.25" customHeight="1" x14ac:dyDescent="0.2">
      <c r="A1" s="94" t="s">
        <v>136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</row>
    <row r="2" spans="1:13" s="1" customFormat="1" ht="12.75" customHeight="1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</row>
    <row r="3" spans="1:13" s="4" customFormat="1" ht="15.75" customHeight="1" x14ac:dyDescent="0.2">
      <c r="A3" s="96" t="s">
        <v>47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8"/>
    </row>
    <row r="4" spans="1:13" s="4" customFormat="1" ht="15.75" customHeight="1" x14ac:dyDescent="0.2">
      <c r="A4" s="99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1"/>
    </row>
    <row r="5" spans="1:13" s="4" customFormat="1" ht="11.25" customHeight="1" x14ac:dyDescent="0.2">
      <c r="A5" s="8"/>
      <c r="B5" s="9"/>
      <c r="C5" s="9" t="s">
        <v>0</v>
      </c>
      <c r="D5" s="9"/>
      <c r="E5" s="9"/>
      <c r="F5" s="9"/>
      <c r="G5" s="9"/>
      <c r="H5" s="9"/>
      <c r="I5" s="9"/>
      <c r="J5" s="9" t="s">
        <v>1</v>
      </c>
      <c r="K5" s="9"/>
      <c r="L5" s="9"/>
      <c r="M5" s="10"/>
    </row>
    <row r="6" spans="1:13" s="4" customFormat="1" ht="11.25" customHeight="1" x14ac:dyDescent="0.2">
      <c r="A6" s="8"/>
      <c r="B6" s="9" t="s">
        <v>2</v>
      </c>
      <c r="C6" s="11" t="s">
        <v>49</v>
      </c>
      <c r="D6" s="9"/>
      <c r="E6" s="9" t="s">
        <v>3</v>
      </c>
      <c r="F6" s="9" t="s">
        <v>3</v>
      </c>
      <c r="G6" s="9" t="s">
        <v>3</v>
      </c>
      <c r="H6" s="9"/>
      <c r="I6" s="9"/>
      <c r="J6" s="9" t="s">
        <v>4</v>
      </c>
      <c r="K6" s="9" t="s">
        <v>5</v>
      </c>
      <c r="L6" s="9"/>
      <c r="M6" s="10"/>
    </row>
    <row r="7" spans="1:13" s="5" customFormat="1" ht="12" x14ac:dyDescent="0.2">
      <c r="A7" s="12"/>
      <c r="B7" s="13" t="s">
        <v>48</v>
      </c>
      <c r="C7" s="13" t="s">
        <v>6</v>
      </c>
      <c r="D7" s="14" t="s">
        <v>45</v>
      </c>
      <c r="E7" s="15" t="s">
        <v>51</v>
      </c>
      <c r="F7" s="14" t="s">
        <v>7</v>
      </c>
      <c r="G7" s="14" t="s">
        <v>8</v>
      </c>
      <c r="H7" s="14" t="s">
        <v>9</v>
      </c>
      <c r="I7" s="14" t="s">
        <v>10</v>
      </c>
      <c r="J7" s="14" t="s">
        <v>11</v>
      </c>
      <c r="K7" s="14" t="s">
        <v>12</v>
      </c>
      <c r="L7" s="14" t="s">
        <v>13</v>
      </c>
      <c r="M7" s="16" t="s">
        <v>14</v>
      </c>
    </row>
    <row r="8" spans="1:13" s="5" customFormat="1" ht="12" x14ac:dyDescent="0.2">
      <c r="A8" s="17" t="s">
        <v>46</v>
      </c>
      <c r="B8" s="77">
        <f>(SUM(B23:B39))+B15+B21</f>
        <v>1274</v>
      </c>
      <c r="C8" s="78">
        <f>(B8/$B$40)*1000</f>
        <v>7.8648772116108789</v>
      </c>
      <c r="D8" s="77">
        <f t="shared" ref="D8:M8" si="0">(SUM(D23:D39))+D15+D21</f>
        <v>355</v>
      </c>
      <c r="E8" s="77">
        <f t="shared" si="0"/>
        <v>111</v>
      </c>
      <c r="F8" s="77">
        <f t="shared" si="0"/>
        <v>341</v>
      </c>
      <c r="G8" s="77">
        <f t="shared" si="0"/>
        <v>822</v>
      </c>
      <c r="H8" s="77">
        <f t="shared" si="0"/>
        <v>662</v>
      </c>
      <c r="I8" s="77">
        <f t="shared" si="0"/>
        <v>600</v>
      </c>
      <c r="J8" s="77">
        <f t="shared" si="0"/>
        <v>0</v>
      </c>
      <c r="K8" s="77">
        <f t="shared" si="0"/>
        <v>4</v>
      </c>
      <c r="L8" s="77">
        <f t="shared" si="0"/>
        <v>8</v>
      </c>
      <c r="M8" s="79">
        <f t="shared" si="0"/>
        <v>3</v>
      </c>
    </row>
    <row r="9" spans="1:13" s="5" customFormat="1" ht="12" x14ac:dyDescent="0.2">
      <c r="A9" s="17"/>
      <c r="B9" s="18"/>
      <c r="C9" s="19"/>
      <c r="D9" s="18"/>
      <c r="E9" s="18"/>
      <c r="F9" s="18"/>
      <c r="G9" s="18"/>
      <c r="H9" s="18"/>
      <c r="I9" s="18"/>
      <c r="J9" s="18"/>
      <c r="K9" s="18"/>
      <c r="L9" s="18"/>
      <c r="M9" s="38"/>
    </row>
    <row r="10" spans="1:13" s="2" customFormat="1" ht="12" x14ac:dyDescent="0.2">
      <c r="A10" s="20" t="s">
        <v>15</v>
      </c>
      <c r="B10" s="21"/>
      <c r="C10" s="22"/>
      <c r="D10" s="37"/>
      <c r="E10" s="18"/>
      <c r="F10" s="18"/>
      <c r="G10" s="18"/>
      <c r="H10" s="37"/>
      <c r="I10" s="37"/>
      <c r="J10" s="37"/>
      <c r="K10" s="37"/>
      <c r="L10" s="37"/>
      <c r="M10" s="39"/>
    </row>
    <row r="11" spans="1:13" s="2" customFormat="1" x14ac:dyDescent="0.2">
      <c r="A11" s="23" t="s">
        <v>16</v>
      </c>
      <c r="B11" s="18">
        <f>SUM(E11:G11)</f>
        <v>60</v>
      </c>
      <c r="C11" s="19">
        <f>(B11/$B$40)*1000</f>
        <v>0.37040238045263174</v>
      </c>
      <c r="D11" s="40">
        <v>17</v>
      </c>
      <c r="E11" s="40">
        <v>5</v>
      </c>
      <c r="F11" s="40">
        <v>18</v>
      </c>
      <c r="G11" s="40">
        <v>37</v>
      </c>
      <c r="H11" s="40">
        <v>24</v>
      </c>
      <c r="I11" s="53">
        <v>35</v>
      </c>
      <c r="J11" s="53"/>
      <c r="K11" s="53">
        <v>1</v>
      </c>
      <c r="L11" s="53"/>
      <c r="M11" s="51">
        <v>1</v>
      </c>
    </row>
    <row r="12" spans="1:13" s="2" customFormat="1" x14ac:dyDescent="0.2">
      <c r="A12" s="23" t="s">
        <v>17</v>
      </c>
      <c r="B12" s="18">
        <f>SUM(E12:G12)</f>
        <v>3</v>
      </c>
      <c r="C12" s="19">
        <f>(B12/$B$40)*1000</f>
        <v>1.8520119022631586E-2</v>
      </c>
      <c r="D12" s="41"/>
      <c r="E12" s="41"/>
      <c r="F12" s="41"/>
      <c r="G12" s="41">
        <v>3</v>
      </c>
      <c r="H12" s="41"/>
      <c r="I12" s="54">
        <v>3</v>
      </c>
      <c r="J12" s="54"/>
      <c r="K12" s="54"/>
      <c r="L12" s="54"/>
      <c r="M12" s="52"/>
    </row>
    <row r="13" spans="1:13" s="2" customFormat="1" x14ac:dyDescent="0.2">
      <c r="A13" s="23" t="s">
        <v>19</v>
      </c>
      <c r="B13" s="18">
        <f>SUM(E13:G13)</f>
        <v>20</v>
      </c>
      <c r="C13" s="19">
        <f>(B13/$B$40)*1000</f>
        <v>0.12346746015087724</v>
      </c>
      <c r="D13" s="41">
        <v>1</v>
      </c>
      <c r="E13" s="41">
        <v>5</v>
      </c>
      <c r="F13" s="41">
        <v>10</v>
      </c>
      <c r="G13" s="41">
        <v>5</v>
      </c>
      <c r="H13" s="41">
        <v>10</v>
      </c>
      <c r="I13" s="54">
        <v>10</v>
      </c>
      <c r="J13" s="54"/>
      <c r="K13" s="54"/>
      <c r="L13" s="54"/>
      <c r="M13" s="52"/>
    </row>
    <row r="14" spans="1:13" s="2" customFormat="1" x14ac:dyDescent="0.2">
      <c r="A14" s="23" t="s">
        <v>20</v>
      </c>
      <c r="B14" s="18">
        <f>SUM(E14:G14)</f>
        <v>28</v>
      </c>
      <c r="C14" s="19">
        <f>(B14/$B$40)*1000</f>
        <v>0.17285444421122814</v>
      </c>
      <c r="D14" s="41">
        <v>1</v>
      </c>
      <c r="E14" s="41">
        <v>3</v>
      </c>
      <c r="F14" s="41">
        <v>9</v>
      </c>
      <c r="G14" s="41">
        <v>16</v>
      </c>
      <c r="H14" s="41">
        <v>4</v>
      </c>
      <c r="I14" s="54">
        <v>24</v>
      </c>
      <c r="J14" s="54"/>
      <c r="K14" s="54"/>
      <c r="L14" s="54"/>
      <c r="M14" s="52"/>
    </row>
    <row r="15" spans="1:13" s="6" customFormat="1" ht="12" x14ac:dyDescent="0.2">
      <c r="A15" s="80" t="s">
        <v>21</v>
      </c>
      <c r="B15" s="83">
        <f>SUM(B11:B14)</f>
        <v>111</v>
      </c>
      <c r="C15" s="78">
        <f>(B15/B40)*1000</f>
        <v>0.68524440383736873</v>
      </c>
      <c r="D15" s="83">
        <f t="shared" ref="D15:M15" si="1">SUM(D11:D14)</f>
        <v>19</v>
      </c>
      <c r="E15" s="83">
        <f t="shared" si="1"/>
        <v>13</v>
      </c>
      <c r="F15" s="83">
        <f t="shared" si="1"/>
        <v>37</v>
      </c>
      <c r="G15" s="83">
        <f t="shared" si="1"/>
        <v>61</v>
      </c>
      <c r="H15" s="83">
        <f t="shared" si="1"/>
        <v>38</v>
      </c>
      <c r="I15" s="83">
        <f t="shared" si="1"/>
        <v>72</v>
      </c>
      <c r="J15" s="83">
        <f t="shared" si="1"/>
        <v>0</v>
      </c>
      <c r="K15" s="83">
        <f t="shared" si="1"/>
        <v>1</v>
      </c>
      <c r="L15" s="83">
        <f t="shared" si="1"/>
        <v>0</v>
      </c>
      <c r="M15" s="84">
        <f t="shared" si="1"/>
        <v>1</v>
      </c>
    </row>
    <row r="16" spans="1:13" s="6" customFormat="1" ht="12" x14ac:dyDescent="0.2">
      <c r="A16" s="24" t="s">
        <v>22</v>
      </c>
      <c r="B16" s="36"/>
      <c r="C16" s="25"/>
      <c r="D16" s="36"/>
      <c r="E16" s="36"/>
      <c r="F16" s="36"/>
      <c r="G16" s="36"/>
      <c r="H16" s="36"/>
      <c r="I16" s="36"/>
      <c r="J16" s="36"/>
      <c r="K16" s="36"/>
      <c r="L16" s="36"/>
      <c r="M16" s="42"/>
    </row>
    <row r="17" spans="1:13" s="2" customFormat="1" x14ac:dyDescent="0.2">
      <c r="A17" s="23" t="s">
        <v>23</v>
      </c>
      <c r="B17" s="18">
        <f>SUM(E17:G17)</f>
        <v>3</v>
      </c>
      <c r="C17" s="19">
        <f>(B17/$B$40)*1000</f>
        <v>1.8520119022631586E-2</v>
      </c>
      <c r="D17" s="41">
        <v>2</v>
      </c>
      <c r="E17" s="41">
        <v>1</v>
      </c>
      <c r="F17" s="41"/>
      <c r="G17" s="41">
        <v>2</v>
      </c>
      <c r="H17" s="41">
        <v>1</v>
      </c>
      <c r="I17" s="41">
        <v>2</v>
      </c>
      <c r="J17" s="41"/>
      <c r="K17" s="41"/>
      <c r="L17" s="41"/>
      <c r="M17" s="49"/>
    </row>
    <row r="18" spans="1:13" s="2" customFormat="1" x14ac:dyDescent="0.2">
      <c r="A18" s="23" t="s">
        <v>24</v>
      </c>
      <c r="B18" s="18">
        <f>SUM(E18:G18)</f>
        <v>52</v>
      </c>
      <c r="C18" s="19">
        <f>(B18/$B$40)*1000</f>
        <v>0.32101539639228083</v>
      </c>
      <c r="D18" s="41">
        <v>3</v>
      </c>
      <c r="E18" s="41">
        <v>7</v>
      </c>
      <c r="F18" s="41">
        <v>14</v>
      </c>
      <c r="G18" s="41">
        <v>31</v>
      </c>
      <c r="H18" s="41">
        <v>21</v>
      </c>
      <c r="I18" s="41">
        <v>31</v>
      </c>
      <c r="J18" s="41"/>
      <c r="K18" s="41"/>
      <c r="L18" s="41"/>
      <c r="M18" s="49"/>
    </row>
    <row r="19" spans="1:13" s="2" customFormat="1" x14ac:dyDescent="0.2">
      <c r="A19" s="23" t="s">
        <v>25</v>
      </c>
      <c r="B19" s="18">
        <f>SUM(E19:G19)</f>
        <v>270</v>
      </c>
      <c r="C19" s="19">
        <f>(B19/$B$40)*1000</f>
        <v>1.6668107120368425</v>
      </c>
      <c r="D19" s="41">
        <v>94</v>
      </c>
      <c r="E19" s="41">
        <v>22</v>
      </c>
      <c r="F19" s="41">
        <v>68</v>
      </c>
      <c r="G19" s="41">
        <v>180</v>
      </c>
      <c r="H19" s="41">
        <v>119</v>
      </c>
      <c r="I19" s="41">
        <v>147</v>
      </c>
      <c r="J19" s="41"/>
      <c r="K19" s="41"/>
      <c r="L19" s="41">
        <v>4</v>
      </c>
      <c r="M19" s="49">
        <v>2</v>
      </c>
    </row>
    <row r="20" spans="1:13" s="2" customFormat="1" x14ac:dyDescent="0.2">
      <c r="A20" s="23" t="s">
        <v>26</v>
      </c>
      <c r="B20" s="18">
        <f>SUM(E20:G20)</f>
        <v>25</v>
      </c>
      <c r="C20" s="19">
        <f>(B20/$B$40)*1000</f>
        <v>0.15433432518859655</v>
      </c>
      <c r="D20" s="41">
        <v>3</v>
      </c>
      <c r="E20" s="41"/>
      <c r="F20" s="41">
        <v>5</v>
      </c>
      <c r="G20" s="41">
        <v>20</v>
      </c>
      <c r="H20" s="41">
        <v>5</v>
      </c>
      <c r="I20" s="41">
        <v>20</v>
      </c>
      <c r="J20" s="41"/>
      <c r="K20" s="41"/>
      <c r="L20" s="41"/>
      <c r="M20" s="49"/>
    </row>
    <row r="21" spans="1:13" s="2" customFormat="1" ht="12" x14ac:dyDescent="0.2">
      <c r="A21" s="80" t="s">
        <v>27</v>
      </c>
      <c r="B21" s="77">
        <f>SUM(B17:B20)</f>
        <v>350</v>
      </c>
      <c r="C21" s="78">
        <f>(B21/$B$40)*1000</f>
        <v>2.1606805526403519</v>
      </c>
      <c r="D21" s="83">
        <f>SUM(D17:D20)</f>
        <v>102</v>
      </c>
      <c r="E21" s="83">
        <f t="shared" ref="E21:M21" si="2">SUM(E17:E20)</f>
        <v>30</v>
      </c>
      <c r="F21" s="83">
        <f t="shared" si="2"/>
        <v>87</v>
      </c>
      <c r="G21" s="83">
        <f t="shared" si="2"/>
        <v>233</v>
      </c>
      <c r="H21" s="83">
        <f t="shared" si="2"/>
        <v>146</v>
      </c>
      <c r="I21" s="83">
        <f t="shared" si="2"/>
        <v>200</v>
      </c>
      <c r="J21" s="83">
        <f t="shared" si="2"/>
        <v>0</v>
      </c>
      <c r="K21" s="83">
        <f t="shared" si="2"/>
        <v>0</v>
      </c>
      <c r="L21" s="83">
        <f t="shared" si="2"/>
        <v>4</v>
      </c>
      <c r="M21" s="84">
        <f t="shared" si="2"/>
        <v>2</v>
      </c>
    </row>
    <row r="22" spans="1:13" s="2" customFormat="1" ht="12" x14ac:dyDescent="0.2">
      <c r="A22" s="20" t="s">
        <v>28</v>
      </c>
      <c r="B22" s="37"/>
      <c r="C22" s="22"/>
      <c r="D22" s="18"/>
      <c r="E22" s="18"/>
      <c r="F22" s="18"/>
      <c r="G22" s="18"/>
      <c r="H22" s="18"/>
      <c r="I22" s="37"/>
      <c r="J22" s="37"/>
      <c r="K22" s="37"/>
      <c r="L22" s="37"/>
      <c r="M22" s="39"/>
    </row>
    <row r="23" spans="1:13" s="2" customFormat="1" x14ac:dyDescent="0.2">
      <c r="A23" s="26" t="s">
        <v>29</v>
      </c>
      <c r="B23" s="18">
        <f>SUM(E23:G23)</f>
        <v>213</v>
      </c>
      <c r="C23" s="19">
        <f t="shared" ref="C23:C39" si="3">(B23/$B$40)*1000</f>
        <v>1.3149284506068426</v>
      </c>
      <c r="D23" s="40">
        <v>41</v>
      </c>
      <c r="E23" s="40">
        <v>10</v>
      </c>
      <c r="F23" s="40">
        <v>59</v>
      </c>
      <c r="G23" s="40">
        <v>144</v>
      </c>
      <c r="H23" s="40">
        <v>129</v>
      </c>
      <c r="I23" s="40">
        <v>82</v>
      </c>
      <c r="J23" s="40"/>
      <c r="K23" s="40">
        <v>1</v>
      </c>
      <c r="L23" s="40">
        <v>1</v>
      </c>
      <c r="M23" s="48"/>
    </row>
    <row r="24" spans="1:13" s="2" customFormat="1" x14ac:dyDescent="0.2">
      <c r="A24" s="26" t="s">
        <v>30</v>
      </c>
      <c r="B24" s="18">
        <f t="shared" ref="B24:B39" si="4">SUM(E24:G24)</f>
        <v>67</v>
      </c>
      <c r="C24" s="19">
        <f t="shared" si="3"/>
        <v>0.41361599150543871</v>
      </c>
      <c r="D24" s="41">
        <v>21</v>
      </c>
      <c r="E24" s="54">
        <v>1</v>
      </c>
      <c r="F24" s="54">
        <v>21</v>
      </c>
      <c r="G24" s="41">
        <v>45</v>
      </c>
      <c r="H24" s="41">
        <v>34</v>
      </c>
      <c r="I24" s="41">
        <v>32</v>
      </c>
      <c r="J24" s="41"/>
      <c r="K24" s="41"/>
      <c r="L24" s="41">
        <v>1</v>
      </c>
      <c r="M24" s="49"/>
    </row>
    <row r="25" spans="1:13" s="2" customFormat="1" x14ac:dyDescent="0.2">
      <c r="A25" s="26" t="s">
        <v>31</v>
      </c>
      <c r="B25" s="18">
        <f t="shared" si="4"/>
        <v>2</v>
      </c>
      <c r="C25" s="19">
        <f t="shared" si="3"/>
        <v>1.2346746015087725E-2</v>
      </c>
      <c r="D25" s="41"/>
      <c r="E25" s="54"/>
      <c r="F25" s="54"/>
      <c r="G25" s="41">
        <v>2</v>
      </c>
      <c r="H25" s="41">
        <v>2</v>
      </c>
      <c r="I25" s="41"/>
      <c r="J25" s="41"/>
      <c r="K25" s="41"/>
      <c r="L25" s="41"/>
      <c r="M25" s="49"/>
    </row>
    <row r="26" spans="1:13" s="2" customFormat="1" x14ac:dyDescent="0.2">
      <c r="A26" s="26" t="s">
        <v>32</v>
      </c>
      <c r="B26" s="18">
        <f t="shared" si="4"/>
        <v>1</v>
      </c>
      <c r="C26" s="19">
        <f t="shared" si="3"/>
        <v>6.1733730075438625E-3</v>
      </c>
      <c r="D26" s="41">
        <v>1</v>
      </c>
      <c r="E26" s="54"/>
      <c r="F26" s="54"/>
      <c r="G26" s="41">
        <v>1</v>
      </c>
      <c r="H26" s="41"/>
      <c r="I26" s="41">
        <v>1</v>
      </c>
      <c r="J26" s="41"/>
      <c r="K26" s="41"/>
      <c r="L26" s="41"/>
      <c r="M26" s="49"/>
    </row>
    <row r="27" spans="1:13" s="2" customFormat="1" x14ac:dyDescent="0.2">
      <c r="A27" s="26" t="s">
        <v>33</v>
      </c>
      <c r="B27" s="18">
        <f t="shared" si="4"/>
        <v>3</v>
      </c>
      <c r="C27" s="19">
        <f t="shared" si="3"/>
        <v>1.8520119022631586E-2</v>
      </c>
      <c r="D27" s="41">
        <v>1</v>
      </c>
      <c r="E27" s="54"/>
      <c r="F27" s="54"/>
      <c r="G27" s="41">
        <v>3</v>
      </c>
      <c r="H27" s="41">
        <v>2</v>
      </c>
      <c r="I27" s="41">
        <v>1</v>
      </c>
      <c r="J27" s="41"/>
      <c r="K27" s="41"/>
      <c r="L27" s="41"/>
      <c r="M27" s="49"/>
    </row>
    <row r="28" spans="1:13" s="2" customFormat="1" x14ac:dyDescent="0.2">
      <c r="A28" s="26" t="s">
        <v>34</v>
      </c>
      <c r="B28" s="18">
        <f t="shared" si="4"/>
        <v>3</v>
      </c>
      <c r="C28" s="19">
        <f t="shared" si="3"/>
        <v>1.8520119022631586E-2</v>
      </c>
      <c r="D28" s="41"/>
      <c r="E28" s="54"/>
      <c r="F28" s="54"/>
      <c r="G28" s="41">
        <v>3</v>
      </c>
      <c r="H28" s="41"/>
      <c r="I28" s="41">
        <v>3</v>
      </c>
      <c r="J28" s="41"/>
      <c r="K28" s="41"/>
      <c r="L28" s="41"/>
      <c r="M28" s="49"/>
    </row>
    <row r="29" spans="1:13" s="2" customFormat="1" x14ac:dyDescent="0.2">
      <c r="A29" s="26" t="s">
        <v>35</v>
      </c>
      <c r="B29" s="18">
        <f t="shared" si="4"/>
        <v>9</v>
      </c>
      <c r="C29" s="19">
        <f t="shared" si="3"/>
        <v>5.5560357067894757E-2</v>
      </c>
      <c r="D29" s="41"/>
      <c r="E29" s="54">
        <v>1</v>
      </c>
      <c r="F29" s="54">
        <v>2</v>
      </c>
      <c r="G29" s="41">
        <v>6</v>
      </c>
      <c r="H29" s="41">
        <v>4</v>
      </c>
      <c r="I29" s="41">
        <v>5</v>
      </c>
      <c r="J29" s="41"/>
      <c r="K29" s="41"/>
      <c r="L29" s="41"/>
      <c r="M29" s="49"/>
    </row>
    <row r="30" spans="1:13" s="2" customFormat="1" x14ac:dyDescent="0.2">
      <c r="A30" s="26" t="s">
        <v>36</v>
      </c>
      <c r="B30" s="18">
        <f t="shared" si="4"/>
        <v>0</v>
      </c>
      <c r="C30" s="19">
        <f t="shared" si="3"/>
        <v>0</v>
      </c>
      <c r="D30" s="41"/>
      <c r="E30" s="54"/>
      <c r="F30" s="54"/>
      <c r="G30" s="41"/>
      <c r="H30" s="41"/>
      <c r="I30" s="41"/>
      <c r="J30" s="41"/>
      <c r="K30" s="41"/>
      <c r="L30" s="41"/>
      <c r="M30" s="49"/>
    </row>
    <row r="31" spans="1:13" s="2" customFormat="1" x14ac:dyDescent="0.2">
      <c r="A31" s="26" t="s">
        <v>37</v>
      </c>
      <c r="B31" s="18">
        <f t="shared" si="4"/>
        <v>15</v>
      </c>
      <c r="C31" s="19">
        <f t="shared" si="3"/>
        <v>9.2600595113157935E-2</v>
      </c>
      <c r="D31" s="41">
        <v>3</v>
      </c>
      <c r="E31" s="54">
        <v>1</v>
      </c>
      <c r="F31" s="54">
        <v>2</v>
      </c>
      <c r="G31" s="41">
        <v>12</v>
      </c>
      <c r="H31" s="41">
        <v>14</v>
      </c>
      <c r="I31" s="41">
        <v>1</v>
      </c>
      <c r="J31" s="41"/>
      <c r="K31" s="41"/>
      <c r="L31" s="41"/>
      <c r="M31" s="49"/>
    </row>
    <row r="32" spans="1:13" s="2" customFormat="1" x14ac:dyDescent="0.2">
      <c r="A32" s="26" t="s">
        <v>38</v>
      </c>
      <c r="B32" s="18">
        <f t="shared" si="4"/>
        <v>148</v>
      </c>
      <c r="C32" s="19">
        <f t="shared" si="3"/>
        <v>0.91365920511649157</v>
      </c>
      <c r="D32" s="41">
        <v>44</v>
      </c>
      <c r="E32" s="54">
        <v>4</v>
      </c>
      <c r="F32" s="54">
        <v>33</v>
      </c>
      <c r="G32" s="41">
        <v>111</v>
      </c>
      <c r="H32" s="41">
        <v>111</v>
      </c>
      <c r="I32" s="41">
        <v>37</v>
      </c>
      <c r="J32" s="41"/>
      <c r="K32" s="41"/>
      <c r="L32" s="41"/>
      <c r="M32" s="49"/>
    </row>
    <row r="33" spans="1:13" s="2" customFormat="1" x14ac:dyDescent="0.2">
      <c r="A33" s="23" t="s">
        <v>18</v>
      </c>
      <c r="B33" s="18">
        <f t="shared" si="4"/>
        <v>0</v>
      </c>
      <c r="C33" s="19">
        <f>(B33/$B$40)*1000</f>
        <v>0</v>
      </c>
      <c r="D33" s="41"/>
      <c r="E33" s="54"/>
      <c r="F33" s="54"/>
      <c r="G33" s="41"/>
      <c r="H33" s="41"/>
      <c r="I33" s="41"/>
      <c r="J33" s="41"/>
      <c r="K33" s="41"/>
      <c r="L33" s="41"/>
      <c r="M33" s="49"/>
    </row>
    <row r="34" spans="1:13" s="2" customFormat="1" x14ac:dyDescent="0.2">
      <c r="A34" s="26" t="s">
        <v>39</v>
      </c>
      <c r="B34" s="18">
        <f t="shared" si="4"/>
        <v>278</v>
      </c>
      <c r="C34" s="19">
        <f t="shared" si="3"/>
        <v>1.7161976960971936</v>
      </c>
      <c r="D34" s="41">
        <v>113</v>
      </c>
      <c r="E34" s="54">
        <v>44</v>
      </c>
      <c r="F34" s="54">
        <v>81</v>
      </c>
      <c r="G34" s="43">
        <v>153</v>
      </c>
      <c r="H34" s="41">
        <v>153</v>
      </c>
      <c r="I34" s="41">
        <v>121</v>
      </c>
      <c r="J34" s="41"/>
      <c r="K34" s="41">
        <v>2</v>
      </c>
      <c r="L34" s="41">
        <v>2</v>
      </c>
      <c r="M34" s="49"/>
    </row>
    <row r="35" spans="1:13" s="2" customFormat="1" x14ac:dyDescent="0.2">
      <c r="A35" s="26" t="s">
        <v>40</v>
      </c>
      <c r="B35" s="18">
        <f t="shared" si="4"/>
        <v>0</v>
      </c>
      <c r="C35" s="19">
        <f t="shared" si="3"/>
        <v>0</v>
      </c>
      <c r="D35" s="41"/>
      <c r="E35" s="54"/>
      <c r="F35" s="54"/>
      <c r="G35" s="43"/>
      <c r="H35" s="41"/>
      <c r="I35" s="41"/>
      <c r="J35" s="41"/>
      <c r="K35" s="41"/>
      <c r="L35" s="41"/>
      <c r="M35" s="49"/>
    </row>
    <row r="36" spans="1:13" s="2" customFormat="1" x14ac:dyDescent="0.2">
      <c r="A36" s="26" t="s">
        <v>41</v>
      </c>
      <c r="B36" s="18">
        <f t="shared" si="4"/>
        <v>5</v>
      </c>
      <c r="C36" s="19">
        <f t="shared" si="3"/>
        <v>3.0866865037719311E-2</v>
      </c>
      <c r="D36" s="41">
        <v>1</v>
      </c>
      <c r="E36" s="54">
        <v>1</v>
      </c>
      <c r="F36" s="54">
        <v>2</v>
      </c>
      <c r="G36" s="43">
        <v>2</v>
      </c>
      <c r="H36" s="41">
        <v>1</v>
      </c>
      <c r="I36" s="41">
        <v>4</v>
      </c>
      <c r="J36" s="41"/>
      <c r="K36" s="41"/>
      <c r="L36" s="41"/>
      <c r="M36" s="49"/>
    </row>
    <row r="37" spans="1:13" s="2" customFormat="1" x14ac:dyDescent="0.2">
      <c r="A37" s="26" t="s">
        <v>42</v>
      </c>
      <c r="B37" s="18">
        <f t="shared" si="4"/>
        <v>16</v>
      </c>
      <c r="C37" s="19">
        <f t="shared" si="3"/>
        <v>9.8773968120701799E-2</v>
      </c>
      <c r="D37" s="41"/>
      <c r="E37" s="54"/>
      <c r="F37" s="54">
        <v>3</v>
      </c>
      <c r="G37" s="43">
        <v>13</v>
      </c>
      <c r="H37" s="41">
        <v>2</v>
      </c>
      <c r="I37" s="41">
        <v>14</v>
      </c>
      <c r="J37" s="41"/>
      <c r="K37" s="41"/>
      <c r="L37" s="41"/>
      <c r="M37" s="49"/>
    </row>
    <row r="38" spans="1:13" s="2" customFormat="1" x14ac:dyDescent="0.2">
      <c r="A38" s="26" t="s">
        <v>43</v>
      </c>
      <c r="B38" s="18">
        <f t="shared" si="4"/>
        <v>36</v>
      </c>
      <c r="C38" s="19">
        <f t="shared" si="3"/>
        <v>0.22224142827157903</v>
      </c>
      <c r="D38" s="41">
        <v>9</v>
      </c>
      <c r="E38" s="54">
        <v>6</v>
      </c>
      <c r="F38" s="54">
        <v>11</v>
      </c>
      <c r="G38" s="43">
        <v>19</v>
      </c>
      <c r="H38" s="41">
        <v>19</v>
      </c>
      <c r="I38" s="41">
        <v>17</v>
      </c>
      <c r="J38" s="41"/>
      <c r="K38" s="41"/>
      <c r="L38" s="41"/>
      <c r="M38" s="49"/>
    </row>
    <row r="39" spans="1:13" s="2" customFormat="1" x14ac:dyDescent="0.2">
      <c r="A39" s="26" t="s">
        <v>44</v>
      </c>
      <c r="B39" s="18">
        <f t="shared" si="4"/>
        <v>17</v>
      </c>
      <c r="C39" s="19">
        <f t="shared" si="3"/>
        <v>0.10494734112824565</v>
      </c>
      <c r="D39" s="41"/>
      <c r="E39" s="54"/>
      <c r="F39" s="54">
        <v>3</v>
      </c>
      <c r="G39" s="41">
        <v>14</v>
      </c>
      <c r="H39" s="41">
        <v>7</v>
      </c>
      <c r="I39" s="41">
        <v>10</v>
      </c>
      <c r="J39" s="41"/>
      <c r="K39" s="41"/>
      <c r="L39" s="41"/>
      <c r="M39" s="50"/>
    </row>
    <row r="40" spans="1:13" s="3" customFormat="1" x14ac:dyDescent="0.2">
      <c r="A40" s="27" t="s">
        <v>52</v>
      </c>
      <c r="B40" s="45">
        <f>SUM(E40:G40)</f>
        <v>161986</v>
      </c>
      <c r="C40" s="46"/>
      <c r="D40" s="45">
        <v>79618</v>
      </c>
      <c r="E40" s="45">
        <v>68927</v>
      </c>
      <c r="F40" s="45">
        <v>46177</v>
      </c>
      <c r="G40" s="45">
        <v>46882</v>
      </c>
      <c r="H40" s="45">
        <v>85312</v>
      </c>
      <c r="I40" s="45">
        <v>68299</v>
      </c>
      <c r="J40" s="45">
        <v>1320</v>
      </c>
      <c r="K40" s="45">
        <v>7055</v>
      </c>
      <c r="L40" s="45"/>
      <c r="M40" s="47">
        <v>15446</v>
      </c>
    </row>
    <row r="41" spans="1:13" ht="12.75" customHeight="1" x14ac:dyDescent="0.2">
      <c r="A41" s="85" t="s">
        <v>53</v>
      </c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7"/>
    </row>
    <row r="42" spans="1:13" ht="12.75" customHeight="1" x14ac:dyDescent="0.2">
      <c r="A42" s="88"/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90"/>
    </row>
    <row r="43" spans="1:13" ht="12.75" customHeight="1" x14ac:dyDescent="0.2">
      <c r="A43" s="91"/>
      <c r="B43" s="92"/>
      <c r="C43" s="92"/>
      <c r="D43" s="92"/>
      <c r="E43" s="92"/>
      <c r="F43" s="92"/>
      <c r="G43" s="92"/>
      <c r="H43" s="92"/>
      <c r="I43" s="92"/>
      <c r="J43" s="92"/>
      <c r="K43" s="92"/>
      <c r="L43" s="92"/>
      <c r="M43" s="93"/>
    </row>
  </sheetData>
  <mergeCells count="3">
    <mergeCell ref="A41:M43"/>
    <mergeCell ref="A1:M2"/>
    <mergeCell ref="A3:M4"/>
  </mergeCells>
  <phoneticPr fontId="5" type="noConversion"/>
  <conditionalFormatting sqref="D11:G14 I11:M14 I23:M39 D24:G39 D23 G23">
    <cfRule type="cellIs" dxfId="11" priority="6" stopIfTrue="1" operator="equal">
      <formula>0</formula>
    </cfRule>
  </conditionalFormatting>
  <conditionalFormatting sqref="H23:H39">
    <cfRule type="cellIs" dxfId="10" priority="5" stopIfTrue="1" operator="equal">
      <formula>0</formula>
    </cfRule>
  </conditionalFormatting>
  <conditionalFormatting sqref="D17:D20 F17:F20 H17:H20 J17:J20 L17:L20">
    <cfRule type="cellIs" dxfId="9" priority="4" stopIfTrue="1" operator="equal">
      <formula>0</formula>
    </cfRule>
  </conditionalFormatting>
  <conditionalFormatting sqref="E17:E20 G17:G20 I17:I20 K17:K20">
    <cfRule type="cellIs" dxfId="8" priority="3" stopIfTrue="1" operator="equal">
      <formula>0</formula>
    </cfRule>
  </conditionalFormatting>
  <conditionalFormatting sqref="E23:F23">
    <cfRule type="cellIs" dxfId="7" priority="2" stopIfTrue="1" operator="equal">
      <formula>0</formula>
    </cfRule>
  </conditionalFormatting>
  <conditionalFormatting sqref="M17:M20">
    <cfRule type="cellIs" dxfId="6" priority="1" stopIfTrue="1" operator="equal">
      <formula>0</formula>
    </cfRule>
  </conditionalFormatting>
  <printOptions gridLines="1"/>
  <pageMargins left="0.75" right="0.75" top="1" bottom="1" header="0.5" footer="0.5"/>
  <pageSetup scale="87" orientation="landscape" r:id="rId1"/>
  <headerFooter alignWithMargins="0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4">
    <pageSetUpPr fitToPage="1"/>
  </sheetPr>
  <dimension ref="A1:M43"/>
  <sheetViews>
    <sheetView zoomScaleNormal="100" workbookViewId="0">
      <selection activeCell="N1" sqref="N1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7" width="5.42578125" customWidth="1"/>
    <col min="8" max="8" width="6.42578125" bestFit="1" customWidth="1"/>
    <col min="9" max="9" width="5.42578125" customWidth="1"/>
    <col min="10" max="10" width="8.5703125" bestFit="1" customWidth="1"/>
    <col min="11" max="11" width="6" bestFit="1" customWidth="1"/>
    <col min="12" max="12" width="8.42578125" bestFit="1" customWidth="1"/>
    <col min="13" max="13" width="7.5703125" bestFit="1" customWidth="1"/>
  </cols>
  <sheetData>
    <row r="1" spans="1:13" ht="14.25" customHeight="1" x14ac:dyDescent="0.2">
      <c r="A1" s="94" t="s">
        <v>137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</row>
    <row r="2" spans="1:13" s="1" customFormat="1" ht="12.75" customHeight="1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</row>
    <row r="3" spans="1:13" s="4" customFormat="1" ht="15.75" customHeight="1" x14ac:dyDescent="0.2">
      <c r="A3" s="96" t="s">
        <v>47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8"/>
    </row>
    <row r="4" spans="1:13" s="4" customFormat="1" ht="15.75" customHeight="1" x14ac:dyDescent="0.2">
      <c r="A4" s="99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1"/>
    </row>
    <row r="5" spans="1:13" s="4" customFormat="1" ht="11.25" customHeight="1" x14ac:dyDescent="0.2">
      <c r="A5" s="8"/>
      <c r="B5" s="9"/>
      <c r="C5" s="9" t="s">
        <v>0</v>
      </c>
      <c r="D5" s="9"/>
      <c r="E5" s="9"/>
      <c r="F5" s="9"/>
      <c r="G5" s="9"/>
      <c r="H5" s="9"/>
      <c r="I5" s="9"/>
      <c r="J5" s="9" t="s">
        <v>1</v>
      </c>
      <c r="K5" s="9"/>
      <c r="L5" s="9"/>
      <c r="M5" s="10"/>
    </row>
    <row r="6" spans="1:13" s="4" customFormat="1" ht="11.25" customHeight="1" x14ac:dyDescent="0.2">
      <c r="A6" s="8"/>
      <c r="B6" s="9" t="s">
        <v>2</v>
      </c>
      <c r="C6" s="11" t="s">
        <v>49</v>
      </c>
      <c r="D6" s="9"/>
      <c r="E6" s="9" t="s">
        <v>3</v>
      </c>
      <c r="F6" s="9" t="s">
        <v>3</v>
      </c>
      <c r="G6" s="9" t="s">
        <v>3</v>
      </c>
      <c r="H6" s="9"/>
      <c r="I6" s="9"/>
      <c r="J6" s="9" t="s">
        <v>4</v>
      </c>
      <c r="K6" s="9" t="s">
        <v>5</v>
      </c>
      <c r="L6" s="9"/>
      <c r="M6" s="10"/>
    </row>
    <row r="7" spans="1:13" s="5" customFormat="1" ht="12" x14ac:dyDescent="0.2">
      <c r="A7" s="12"/>
      <c r="B7" s="13" t="s">
        <v>48</v>
      </c>
      <c r="C7" s="13" t="s">
        <v>6</v>
      </c>
      <c r="D7" s="14" t="s">
        <v>45</v>
      </c>
      <c r="E7" s="15" t="s">
        <v>51</v>
      </c>
      <c r="F7" s="14" t="s">
        <v>7</v>
      </c>
      <c r="G7" s="14" t="s">
        <v>8</v>
      </c>
      <c r="H7" s="14" t="s">
        <v>9</v>
      </c>
      <c r="I7" s="14" t="s">
        <v>10</v>
      </c>
      <c r="J7" s="14" t="s">
        <v>11</v>
      </c>
      <c r="K7" s="14" t="s">
        <v>12</v>
      </c>
      <c r="L7" s="14" t="s">
        <v>13</v>
      </c>
      <c r="M7" s="16" t="s">
        <v>14</v>
      </c>
    </row>
    <row r="8" spans="1:13" s="5" customFormat="1" ht="12" x14ac:dyDescent="0.2">
      <c r="A8" s="17" t="s">
        <v>46</v>
      </c>
      <c r="B8" s="77">
        <f>(SUM(B23:B39))+B15+B21</f>
        <v>39</v>
      </c>
      <c r="C8" s="78">
        <f>(B8/$B$40)*1000</f>
        <v>12.306721363206059</v>
      </c>
      <c r="D8" s="77">
        <f t="shared" ref="D8:M8" si="0">(SUM(D23:D39))+D15+D21</f>
        <v>19</v>
      </c>
      <c r="E8" s="77">
        <f t="shared" si="0"/>
        <v>5</v>
      </c>
      <c r="F8" s="77">
        <f t="shared" si="0"/>
        <v>15</v>
      </c>
      <c r="G8" s="77">
        <f t="shared" si="0"/>
        <v>19</v>
      </c>
      <c r="H8" s="77">
        <f t="shared" si="0"/>
        <v>36</v>
      </c>
      <c r="I8" s="77">
        <f t="shared" si="0"/>
        <v>2</v>
      </c>
      <c r="J8" s="77">
        <f t="shared" si="0"/>
        <v>0</v>
      </c>
      <c r="K8" s="77">
        <f t="shared" si="0"/>
        <v>0</v>
      </c>
      <c r="L8" s="77">
        <f t="shared" si="0"/>
        <v>1</v>
      </c>
      <c r="M8" s="79">
        <f t="shared" si="0"/>
        <v>0</v>
      </c>
    </row>
    <row r="9" spans="1:13" s="5" customFormat="1" ht="12" x14ac:dyDescent="0.2">
      <c r="A9" s="17"/>
      <c r="B9" s="18"/>
      <c r="C9" s="19"/>
      <c r="D9" s="18"/>
      <c r="E9" s="18"/>
      <c r="F9" s="18"/>
      <c r="G9" s="18"/>
      <c r="H9" s="18"/>
      <c r="I9" s="18"/>
      <c r="J9" s="18"/>
      <c r="K9" s="18"/>
      <c r="L9" s="18"/>
      <c r="M9" s="38"/>
    </row>
    <row r="10" spans="1:13" s="2" customFormat="1" ht="12" x14ac:dyDescent="0.2">
      <c r="A10" s="20" t="s">
        <v>15</v>
      </c>
      <c r="B10" s="21"/>
      <c r="C10" s="22"/>
      <c r="D10" s="37"/>
      <c r="E10" s="18"/>
      <c r="F10" s="18"/>
      <c r="G10" s="18"/>
      <c r="H10" s="37"/>
      <c r="I10" s="37"/>
      <c r="J10" s="37"/>
      <c r="K10" s="37"/>
      <c r="L10" s="37"/>
      <c r="M10" s="39"/>
    </row>
    <row r="11" spans="1:13" s="2" customFormat="1" x14ac:dyDescent="0.2">
      <c r="A11" s="23" t="s">
        <v>16</v>
      </c>
      <c r="B11" s="18">
        <f>SUM(E11:G11)</f>
        <v>0</v>
      </c>
      <c r="C11" s="19">
        <f>(B11/$B$40)*1000</f>
        <v>0</v>
      </c>
      <c r="D11" s="40"/>
      <c r="E11" s="40"/>
      <c r="F11" s="40"/>
      <c r="G11" s="40"/>
      <c r="H11" s="40"/>
      <c r="I11" s="53"/>
      <c r="J11" s="53"/>
      <c r="K11" s="53"/>
      <c r="L11" s="53"/>
      <c r="M11" s="51"/>
    </row>
    <row r="12" spans="1:13" s="2" customFormat="1" x14ac:dyDescent="0.2">
      <c r="A12" s="23" t="s">
        <v>17</v>
      </c>
      <c r="B12" s="18">
        <f>SUM(E12:G12)</f>
        <v>0</v>
      </c>
      <c r="C12" s="19">
        <f>(B12/$B$40)*1000</f>
        <v>0</v>
      </c>
      <c r="D12" s="41"/>
      <c r="E12" s="41"/>
      <c r="F12" s="41"/>
      <c r="G12" s="41"/>
      <c r="H12" s="41"/>
      <c r="I12" s="54"/>
      <c r="J12" s="54"/>
      <c r="K12" s="54"/>
      <c r="L12" s="54"/>
      <c r="M12" s="52"/>
    </row>
    <row r="13" spans="1:13" s="2" customFormat="1" x14ac:dyDescent="0.2">
      <c r="A13" s="23" t="s">
        <v>19</v>
      </c>
      <c r="B13" s="18">
        <f>SUM(E13:G13)</f>
        <v>4</v>
      </c>
      <c r="C13" s="19">
        <f>(B13/$B$40)*1000</f>
        <v>1.2622278321236984</v>
      </c>
      <c r="D13" s="41">
        <v>2</v>
      </c>
      <c r="E13" s="41">
        <v>1</v>
      </c>
      <c r="F13" s="41">
        <v>2</v>
      </c>
      <c r="G13" s="41">
        <v>1</v>
      </c>
      <c r="H13" s="41">
        <v>4</v>
      </c>
      <c r="I13" s="54"/>
      <c r="J13" s="54"/>
      <c r="K13" s="54"/>
      <c r="L13" s="54"/>
      <c r="M13" s="52"/>
    </row>
    <row r="14" spans="1:13" s="2" customFormat="1" x14ac:dyDescent="0.2">
      <c r="A14" s="23" t="s">
        <v>20</v>
      </c>
      <c r="B14" s="18">
        <f>SUM(E14:G14)</f>
        <v>0</v>
      </c>
      <c r="C14" s="19">
        <f>(B14/$B$40)*1000</f>
        <v>0</v>
      </c>
      <c r="D14" s="41"/>
      <c r="E14" s="41"/>
      <c r="F14" s="41"/>
      <c r="G14" s="41"/>
      <c r="H14" s="41"/>
      <c r="I14" s="54"/>
      <c r="J14" s="54"/>
      <c r="K14" s="54"/>
      <c r="L14" s="54"/>
      <c r="M14" s="52"/>
    </row>
    <row r="15" spans="1:13" s="6" customFormat="1" ht="12" x14ac:dyDescent="0.2">
      <c r="A15" s="80" t="s">
        <v>21</v>
      </c>
      <c r="B15" s="83">
        <f>SUM(B11:B14)</f>
        <v>4</v>
      </c>
      <c r="C15" s="78">
        <f>(B15/B40)*1000</f>
        <v>1.2622278321236984</v>
      </c>
      <c r="D15" s="83">
        <f t="shared" ref="D15:M15" si="1">SUM(D11:D14)</f>
        <v>2</v>
      </c>
      <c r="E15" s="83">
        <f t="shared" si="1"/>
        <v>1</v>
      </c>
      <c r="F15" s="83">
        <f t="shared" si="1"/>
        <v>2</v>
      </c>
      <c r="G15" s="83">
        <f t="shared" si="1"/>
        <v>1</v>
      </c>
      <c r="H15" s="83">
        <f t="shared" si="1"/>
        <v>4</v>
      </c>
      <c r="I15" s="83">
        <f t="shared" si="1"/>
        <v>0</v>
      </c>
      <c r="J15" s="83">
        <f t="shared" si="1"/>
        <v>0</v>
      </c>
      <c r="K15" s="83">
        <f t="shared" si="1"/>
        <v>0</v>
      </c>
      <c r="L15" s="83">
        <f t="shared" si="1"/>
        <v>0</v>
      </c>
      <c r="M15" s="84">
        <f t="shared" si="1"/>
        <v>0</v>
      </c>
    </row>
    <row r="16" spans="1:13" s="6" customFormat="1" ht="12" x14ac:dyDescent="0.2">
      <c r="A16" s="24" t="s">
        <v>22</v>
      </c>
      <c r="B16" s="36"/>
      <c r="C16" s="25"/>
      <c r="D16" s="36"/>
      <c r="E16" s="36"/>
      <c r="F16" s="36"/>
      <c r="G16" s="36"/>
      <c r="H16" s="36"/>
      <c r="I16" s="36"/>
      <c r="J16" s="36"/>
      <c r="K16" s="36"/>
      <c r="L16" s="36"/>
      <c r="M16" s="42"/>
    </row>
    <row r="17" spans="1:13" s="2" customFormat="1" x14ac:dyDescent="0.2">
      <c r="A17" s="23" t="s">
        <v>23</v>
      </c>
      <c r="B17" s="18">
        <f>SUM(E17:G17)</f>
        <v>0</v>
      </c>
      <c r="C17" s="19">
        <f>(B17/$B$40)*1000</f>
        <v>0</v>
      </c>
      <c r="D17" s="41"/>
      <c r="E17" s="41"/>
      <c r="F17" s="41"/>
      <c r="G17" s="41"/>
      <c r="H17" s="41"/>
      <c r="I17" s="41"/>
      <c r="J17" s="41"/>
      <c r="K17" s="41"/>
      <c r="L17" s="41"/>
      <c r="M17" s="49"/>
    </row>
    <row r="18" spans="1:13" s="2" customFormat="1" x14ac:dyDescent="0.2">
      <c r="A18" s="23" t="s">
        <v>24</v>
      </c>
      <c r="B18" s="18">
        <f>SUM(E18:G18)</f>
        <v>0</v>
      </c>
      <c r="C18" s="19">
        <f>(B18/$B$40)*1000</f>
        <v>0</v>
      </c>
      <c r="D18" s="41"/>
      <c r="E18" s="41"/>
      <c r="F18" s="41"/>
      <c r="G18" s="41"/>
      <c r="H18" s="41"/>
      <c r="I18" s="41"/>
      <c r="J18" s="41"/>
      <c r="K18" s="41"/>
      <c r="L18" s="41"/>
      <c r="M18" s="49"/>
    </row>
    <row r="19" spans="1:13" s="2" customFormat="1" x14ac:dyDescent="0.2">
      <c r="A19" s="23" t="s">
        <v>25</v>
      </c>
      <c r="B19" s="18">
        <f>SUM(E19:G19)</f>
        <v>13</v>
      </c>
      <c r="C19" s="19">
        <f>(B19/$B$40)*1000</f>
        <v>4.1022404544020192</v>
      </c>
      <c r="D19" s="41">
        <v>9</v>
      </c>
      <c r="E19" s="41"/>
      <c r="F19" s="41">
        <v>4</v>
      </c>
      <c r="G19" s="41">
        <v>9</v>
      </c>
      <c r="H19" s="41">
        <v>12</v>
      </c>
      <c r="I19" s="41"/>
      <c r="J19" s="41"/>
      <c r="K19" s="41"/>
      <c r="L19" s="41">
        <v>1</v>
      </c>
      <c r="M19" s="49"/>
    </row>
    <row r="20" spans="1:13" s="2" customFormat="1" x14ac:dyDescent="0.2">
      <c r="A20" s="23" t="s">
        <v>26</v>
      </c>
      <c r="B20" s="18">
        <f>SUM(E20:G20)</f>
        <v>2</v>
      </c>
      <c r="C20" s="19">
        <f>(B20/$B$40)*1000</f>
        <v>0.63111391606184919</v>
      </c>
      <c r="D20" s="41">
        <v>1</v>
      </c>
      <c r="E20" s="41"/>
      <c r="F20" s="41">
        <v>1</v>
      </c>
      <c r="G20" s="41">
        <v>1</v>
      </c>
      <c r="H20" s="41">
        <v>2</v>
      </c>
      <c r="I20" s="41"/>
      <c r="J20" s="41"/>
      <c r="K20" s="41"/>
      <c r="L20" s="41"/>
      <c r="M20" s="49"/>
    </row>
    <row r="21" spans="1:13" s="2" customFormat="1" ht="12" x14ac:dyDescent="0.2">
      <c r="A21" s="80" t="s">
        <v>27</v>
      </c>
      <c r="B21" s="77">
        <f>SUM(B17:B20)</f>
        <v>15</v>
      </c>
      <c r="C21" s="78">
        <f>(B21/$B$40)*1000</f>
        <v>4.7333543704638679</v>
      </c>
      <c r="D21" s="83">
        <f>SUM(D17:D20)</f>
        <v>10</v>
      </c>
      <c r="E21" s="83">
        <f t="shared" ref="E21:M21" si="2">SUM(E17:E20)</f>
        <v>0</v>
      </c>
      <c r="F21" s="83">
        <f t="shared" si="2"/>
        <v>5</v>
      </c>
      <c r="G21" s="83">
        <f t="shared" si="2"/>
        <v>10</v>
      </c>
      <c r="H21" s="83">
        <f t="shared" si="2"/>
        <v>14</v>
      </c>
      <c r="I21" s="83">
        <f t="shared" si="2"/>
        <v>0</v>
      </c>
      <c r="J21" s="83">
        <f t="shared" si="2"/>
        <v>0</v>
      </c>
      <c r="K21" s="83">
        <f t="shared" si="2"/>
        <v>0</v>
      </c>
      <c r="L21" s="83">
        <f t="shared" si="2"/>
        <v>1</v>
      </c>
      <c r="M21" s="84">
        <f t="shared" si="2"/>
        <v>0</v>
      </c>
    </row>
    <row r="22" spans="1:13" s="2" customFormat="1" ht="12" x14ac:dyDescent="0.2">
      <c r="A22" s="20" t="s">
        <v>28</v>
      </c>
      <c r="B22" s="37"/>
      <c r="C22" s="22"/>
      <c r="D22" s="18"/>
      <c r="E22" s="18"/>
      <c r="F22" s="18"/>
      <c r="G22" s="18"/>
      <c r="H22" s="18"/>
      <c r="I22" s="37"/>
      <c r="J22" s="37"/>
      <c r="K22" s="37"/>
      <c r="L22" s="37"/>
      <c r="M22" s="39"/>
    </row>
    <row r="23" spans="1:13" s="2" customFormat="1" x14ac:dyDescent="0.2">
      <c r="A23" s="26" t="s">
        <v>29</v>
      </c>
      <c r="B23" s="18">
        <f>SUM(E23:G23)</f>
        <v>3</v>
      </c>
      <c r="C23" s="19">
        <f t="shared" ref="C23:C39" si="3">(B23/$B$40)*1000</f>
        <v>0.94667087409277384</v>
      </c>
      <c r="D23" s="40"/>
      <c r="E23" s="40">
        <v>1</v>
      </c>
      <c r="F23" s="40">
        <v>2</v>
      </c>
      <c r="G23" s="40"/>
      <c r="H23" s="40">
        <v>3</v>
      </c>
      <c r="I23" s="40"/>
      <c r="J23" s="40"/>
      <c r="K23" s="40"/>
      <c r="L23" s="40"/>
      <c r="M23" s="48"/>
    </row>
    <row r="24" spans="1:13" s="2" customFormat="1" x14ac:dyDescent="0.2">
      <c r="A24" s="26" t="s">
        <v>30</v>
      </c>
      <c r="B24" s="18">
        <f t="shared" ref="B24:B39" si="4">SUM(E24:G24)</f>
        <v>0</v>
      </c>
      <c r="C24" s="19">
        <f t="shared" si="3"/>
        <v>0</v>
      </c>
      <c r="D24" s="41"/>
      <c r="E24" s="54"/>
      <c r="F24" s="54"/>
      <c r="G24" s="41"/>
      <c r="H24" s="41"/>
      <c r="I24" s="41"/>
      <c r="J24" s="41"/>
      <c r="K24" s="41"/>
      <c r="L24" s="41"/>
      <c r="M24" s="49"/>
    </row>
    <row r="25" spans="1:13" s="2" customFormat="1" x14ac:dyDescent="0.2">
      <c r="A25" s="26" t="s">
        <v>31</v>
      </c>
      <c r="B25" s="18">
        <f t="shared" si="4"/>
        <v>0</v>
      </c>
      <c r="C25" s="19">
        <f t="shared" si="3"/>
        <v>0</v>
      </c>
      <c r="D25" s="41"/>
      <c r="E25" s="54"/>
      <c r="F25" s="54"/>
      <c r="G25" s="41"/>
      <c r="H25" s="41"/>
      <c r="I25" s="41"/>
      <c r="J25" s="41"/>
      <c r="K25" s="41"/>
      <c r="L25" s="41"/>
      <c r="M25" s="49"/>
    </row>
    <row r="26" spans="1:13" s="2" customFormat="1" x14ac:dyDescent="0.2">
      <c r="A26" s="26" t="s">
        <v>32</v>
      </c>
      <c r="B26" s="18">
        <f t="shared" si="4"/>
        <v>0</v>
      </c>
      <c r="C26" s="19">
        <f t="shared" si="3"/>
        <v>0</v>
      </c>
      <c r="D26" s="41"/>
      <c r="E26" s="54"/>
      <c r="F26" s="54"/>
      <c r="G26" s="41"/>
      <c r="H26" s="41"/>
      <c r="I26" s="41"/>
      <c r="J26" s="41"/>
      <c r="K26" s="41"/>
      <c r="L26" s="41"/>
      <c r="M26" s="49"/>
    </row>
    <row r="27" spans="1:13" s="2" customFormat="1" x14ac:dyDescent="0.2">
      <c r="A27" s="26" t="s">
        <v>33</v>
      </c>
      <c r="B27" s="18">
        <f t="shared" si="4"/>
        <v>0</v>
      </c>
      <c r="C27" s="19">
        <f t="shared" si="3"/>
        <v>0</v>
      </c>
      <c r="D27" s="41"/>
      <c r="E27" s="54"/>
      <c r="F27" s="54"/>
      <c r="G27" s="41"/>
      <c r="H27" s="41"/>
      <c r="I27" s="41"/>
      <c r="J27" s="41"/>
      <c r="K27" s="41"/>
      <c r="L27" s="41"/>
      <c r="M27" s="49"/>
    </row>
    <row r="28" spans="1:13" s="2" customFormat="1" x14ac:dyDescent="0.2">
      <c r="A28" s="26" t="s">
        <v>34</v>
      </c>
      <c r="B28" s="18">
        <f t="shared" si="4"/>
        <v>0</v>
      </c>
      <c r="C28" s="19">
        <f t="shared" si="3"/>
        <v>0</v>
      </c>
      <c r="D28" s="41"/>
      <c r="E28" s="54"/>
      <c r="F28" s="54"/>
      <c r="G28" s="41"/>
      <c r="H28" s="41"/>
      <c r="I28" s="41"/>
      <c r="J28" s="41"/>
      <c r="K28" s="41"/>
      <c r="L28" s="41"/>
      <c r="M28" s="49"/>
    </row>
    <row r="29" spans="1:13" s="2" customFormat="1" x14ac:dyDescent="0.2">
      <c r="A29" s="26" t="s">
        <v>35</v>
      </c>
      <c r="B29" s="18">
        <f t="shared" si="4"/>
        <v>0</v>
      </c>
      <c r="C29" s="19">
        <f t="shared" si="3"/>
        <v>0</v>
      </c>
      <c r="D29" s="41"/>
      <c r="E29" s="54"/>
      <c r="F29" s="54"/>
      <c r="G29" s="41"/>
      <c r="H29" s="41"/>
      <c r="I29" s="41"/>
      <c r="J29" s="41"/>
      <c r="K29" s="41"/>
      <c r="L29" s="41"/>
      <c r="M29" s="49"/>
    </row>
    <row r="30" spans="1:13" s="2" customFormat="1" x14ac:dyDescent="0.2">
      <c r="A30" s="26" t="s">
        <v>36</v>
      </c>
      <c r="B30" s="18">
        <f t="shared" si="4"/>
        <v>0</v>
      </c>
      <c r="C30" s="19">
        <f t="shared" si="3"/>
        <v>0</v>
      </c>
      <c r="D30" s="41"/>
      <c r="E30" s="54"/>
      <c r="F30" s="54"/>
      <c r="G30" s="41"/>
      <c r="H30" s="41"/>
      <c r="I30" s="41"/>
      <c r="J30" s="41"/>
      <c r="K30" s="41"/>
      <c r="L30" s="41"/>
      <c r="M30" s="49"/>
    </row>
    <row r="31" spans="1:13" s="2" customFormat="1" x14ac:dyDescent="0.2">
      <c r="A31" s="26" t="s">
        <v>37</v>
      </c>
      <c r="B31" s="18">
        <f t="shared" si="4"/>
        <v>3</v>
      </c>
      <c r="C31" s="19">
        <f t="shared" si="3"/>
        <v>0.94667087409277384</v>
      </c>
      <c r="D31" s="41">
        <v>3</v>
      </c>
      <c r="E31" s="54"/>
      <c r="F31" s="54">
        <v>1</v>
      </c>
      <c r="G31" s="41">
        <v>2</v>
      </c>
      <c r="H31" s="41">
        <v>3</v>
      </c>
      <c r="I31" s="41"/>
      <c r="J31" s="41"/>
      <c r="K31" s="41"/>
      <c r="L31" s="41"/>
      <c r="M31" s="49"/>
    </row>
    <row r="32" spans="1:13" s="2" customFormat="1" x14ac:dyDescent="0.2">
      <c r="A32" s="26" t="s">
        <v>38</v>
      </c>
      <c r="B32" s="18">
        <f t="shared" si="4"/>
        <v>4</v>
      </c>
      <c r="C32" s="19">
        <f t="shared" si="3"/>
        <v>1.2622278321236984</v>
      </c>
      <c r="D32" s="41">
        <v>2</v>
      </c>
      <c r="E32" s="54"/>
      <c r="F32" s="54">
        <v>3</v>
      </c>
      <c r="G32" s="41">
        <v>1</v>
      </c>
      <c r="H32" s="41">
        <v>4</v>
      </c>
      <c r="I32" s="41"/>
      <c r="J32" s="41"/>
      <c r="K32" s="41"/>
      <c r="L32" s="41"/>
      <c r="M32" s="49"/>
    </row>
    <row r="33" spans="1:13" s="2" customFormat="1" x14ac:dyDescent="0.2">
      <c r="A33" s="23" t="s">
        <v>18</v>
      </c>
      <c r="B33" s="18">
        <f t="shared" si="4"/>
        <v>0</v>
      </c>
      <c r="C33" s="19">
        <f>(B33/$B$40)*1000</f>
        <v>0</v>
      </c>
      <c r="D33" s="41"/>
      <c r="E33" s="54"/>
      <c r="F33" s="54"/>
      <c r="G33" s="41"/>
      <c r="H33" s="41"/>
      <c r="I33" s="41"/>
      <c r="J33" s="41"/>
      <c r="K33" s="41"/>
      <c r="L33" s="41"/>
      <c r="M33" s="49"/>
    </row>
    <row r="34" spans="1:13" s="2" customFormat="1" x14ac:dyDescent="0.2">
      <c r="A34" s="26" t="s">
        <v>39</v>
      </c>
      <c r="B34" s="18">
        <f t="shared" si="4"/>
        <v>7</v>
      </c>
      <c r="C34" s="19">
        <f t="shared" si="3"/>
        <v>2.208898706216472</v>
      </c>
      <c r="D34" s="41">
        <v>2</v>
      </c>
      <c r="E34" s="54">
        <v>2</v>
      </c>
      <c r="F34" s="54">
        <v>1</v>
      </c>
      <c r="G34" s="43">
        <v>4</v>
      </c>
      <c r="H34" s="41">
        <v>6</v>
      </c>
      <c r="I34" s="41">
        <v>1</v>
      </c>
      <c r="J34" s="41"/>
      <c r="K34" s="41"/>
      <c r="L34" s="41"/>
      <c r="M34" s="49"/>
    </row>
    <row r="35" spans="1:13" s="2" customFormat="1" x14ac:dyDescent="0.2">
      <c r="A35" s="26" t="s">
        <v>40</v>
      </c>
      <c r="B35" s="18">
        <f t="shared" si="4"/>
        <v>0</v>
      </c>
      <c r="C35" s="19">
        <f t="shared" si="3"/>
        <v>0</v>
      </c>
      <c r="D35" s="41"/>
      <c r="E35" s="54"/>
      <c r="F35" s="54"/>
      <c r="G35" s="43"/>
      <c r="H35" s="41"/>
      <c r="I35" s="41"/>
      <c r="J35" s="41"/>
      <c r="K35" s="41"/>
      <c r="L35" s="41"/>
      <c r="M35" s="49"/>
    </row>
    <row r="36" spans="1:13" s="2" customFormat="1" x14ac:dyDescent="0.2">
      <c r="A36" s="26" t="s">
        <v>41</v>
      </c>
      <c r="B36" s="18">
        <f t="shared" si="4"/>
        <v>0</v>
      </c>
      <c r="C36" s="19">
        <f t="shared" si="3"/>
        <v>0</v>
      </c>
      <c r="D36" s="41"/>
      <c r="E36" s="54"/>
      <c r="F36" s="54"/>
      <c r="G36" s="43"/>
      <c r="H36" s="41"/>
      <c r="I36" s="41"/>
      <c r="J36" s="41"/>
      <c r="K36" s="41"/>
      <c r="L36" s="41"/>
      <c r="M36" s="49"/>
    </row>
    <row r="37" spans="1:13" s="2" customFormat="1" x14ac:dyDescent="0.2">
      <c r="A37" s="26" t="s">
        <v>42</v>
      </c>
      <c r="B37" s="18">
        <f t="shared" si="4"/>
        <v>0</v>
      </c>
      <c r="C37" s="19">
        <f t="shared" si="3"/>
        <v>0</v>
      </c>
      <c r="D37" s="41"/>
      <c r="E37" s="54"/>
      <c r="F37" s="54"/>
      <c r="G37" s="43"/>
      <c r="H37" s="41"/>
      <c r="I37" s="41"/>
      <c r="J37" s="41"/>
      <c r="K37" s="41"/>
      <c r="L37" s="41"/>
      <c r="M37" s="49"/>
    </row>
    <row r="38" spans="1:13" s="2" customFormat="1" x14ac:dyDescent="0.2">
      <c r="A38" s="26" t="s">
        <v>43</v>
      </c>
      <c r="B38" s="18">
        <f t="shared" si="4"/>
        <v>2</v>
      </c>
      <c r="C38" s="19">
        <f t="shared" si="3"/>
        <v>0.63111391606184919</v>
      </c>
      <c r="D38" s="41"/>
      <c r="E38" s="54">
        <v>1</v>
      </c>
      <c r="F38" s="54">
        <v>1</v>
      </c>
      <c r="G38" s="43"/>
      <c r="H38" s="41">
        <v>1</v>
      </c>
      <c r="I38" s="41">
        <v>1</v>
      </c>
      <c r="J38" s="41"/>
      <c r="K38" s="41"/>
      <c r="L38" s="41"/>
      <c r="M38" s="49"/>
    </row>
    <row r="39" spans="1:13" s="2" customFormat="1" x14ac:dyDescent="0.2">
      <c r="A39" s="26" t="s">
        <v>44</v>
      </c>
      <c r="B39" s="18">
        <f t="shared" si="4"/>
        <v>1</v>
      </c>
      <c r="C39" s="19">
        <f t="shared" si="3"/>
        <v>0.31555695803092459</v>
      </c>
      <c r="D39" s="41"/>
      <c r="E39" s="54"/>
      <c r="F39" s="54"/>
      <c r="G39" s="41">
        <v>1</v>
      </c>
      <c r="H39" s="41">
        <v>1</v>
      </c>
      <c r="I39" s="41"/>
      <c r="J39" s="41"/>
      <c r="K39" s="41"/>
      <c r="L39" s="41"/>
      <c r="M39" s="50"/>
    </row>
    <row r="40" spans="1:13" s="3" customFormat="1" ht="12" x14ac:dyDescent="0.2">
      <c r="A40" s="27" t="s">
        <v>52</v>
      </c>
      <c r="B40" s="28">
        <f>SUM(E40:G40)</f>
        <v>3169</v>
      </c>
      <c r="C40" s="29"/>
      <c r="D40" s="28">
        <v>1599</v>
      </c>
      <c r="E40" s="28">
        <v>1371</v>
      </c>
      <c r="F40" s="28">
        <v>931</v>
      </c>
      <c r="G40" s="28">
        <v>867</v>
      </c>
      <c r="H40" s="28">
        <v>3057</v>
      </c>
      <c r="I40" s="28">
        <v>61</v>
      </c>
      <c r="J40" s="28">
        <v>22</v>
      </c>
      <c r="K40" s="28">
        <v>29</v>
      </c>
      <c r="L40" s="28"/>
      <c r="M40" s="30">
        <v>89</v>
      </c>
    </row>
    <row r="41" spans="1:13" ht="12.75" customHeight="1" x14ac:dyDescent="0.2">
      <c r="A41" s="85" t="s">
        <v>53</v>
      </c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7"/>
    </row>
    <row r="42" spans="1:13" ht="12.75" customHeight="1" x14ac:dyDescent="0.2">
      <c r="A42" s="88"/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90"/>
    </row>
    <row r="43" spans="1:13" ht="12.75" customHeight="1" x14ac:dyDescent="0.2">
      <c r="A43" s="91"/>
      <c r="B43" s="92"/>
      <c r="C43" s="92"/>
      <c r="D43" s="92"/>
      <c r="E43" s="92"/>
      <c r="F43" s="92"/>
      <c r="G43" s="92"/>
      <c r="H43" s="92"/>
      <c r="I43" s="92"/>
      <c r="J43" s="92"/>
      <c r="K43" s="92"/>
      <c r="L43" s="92"/>
      <c r="M43" s="93"/>
    </row>
  </sheetData>
  <mergeCells count="3">
    <mergeCell ref="A41:M43"/>
    <mergeCell ref="A1:M2"/>
    <mergeCell ref="A3:M4"/>
  </mergeCells>
  <phoneticPr fontId="5" type="noConversion"/>
  <conditionalFormatting sqref="D11:G14 I11:M14 I23:M39 D24:G39 D23 G23">
    <cfRule type="cellIs" dxfId="5" priority="6" stopIfTrue="1" operator="equal">
      <formula>0</formula>
    </cfRule>
  </conditionalFormatting>
  <conditionalFormatting sqref="H23:H39">
    <cfRule type="cellIs" dxfId="4" priority="5" stopIfTrue="1" operator="equal">
      <formula>0</formula>
    </cfRule>
  </conditionalFormatting>
  <conditionalFormatting sqref="D17:D20 F17:F20 H17:H20 J17:J20 L17:L20">
    <cfRule type="cellIs" dxfId="3" priority="4" stopIfTrue="1" operator="equal">
      <formula>0</formula>
    </cfRule>
  </conditionalFormatting>
  <conditionalFormatting sqref="E17:E20 G17:G20 I17:I20 K17:K20">
    <cfRule type="cellIs" dxfId="2" priority="3" stopIfTrue="1" operator="equal">
      <formula>0</formula>
    </cfRule>
  </conditionalFormatting>
  <conditionalFormatting sqref="E23:F23">
    <cfRule type="cellIs" dxfId="1" priority="2" stopIfTrue="1" operator="equal">
      <formula>0</formula>
    </cfRule>
  </conditionalFormatting>
  <conditionalFormatting sqref="M17:M20">
    <cfRule type="cellIs" dxfId="0" priority="1" stopIfTrue="1" operator="equal">
      <formula>0</formula>
    </cfRule>
  </conditionalFormatting>
  <printOptions gridLines="1"/>
  <pageMargins left="0.75" right="0.75" top="1" bottom="1" header="0.5" footer="0.5"/>
  <pageSetup scale="88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M43"/>
  <sheetViews>
    <sheetView topLeftCell="A7" workbookViewId="0">
      <selection activeCell="N1" sqref="N1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7" width="5.42578125" customWidth="1"/>
    <col min="8" max="8" width="5.42578125" bestFit="1" customWidth="1"/>
    <col min="9" max="9" width="5.42578125" customWidth="1"/>
    <col min="10" max="10" width="8.5703125" bestFit="1" customWidth="1"/>
    <col min="11" max="11" width="6" bestFit="1" customWidth="1"/>
    <col min="12" max="12" width="8.42578125" bestFit="1" customWidth="1"/>
    <col min="13" max="13" width="7.5703125" bestFit="1" customWidth="1"/>
  </cols>
  <sheetData>
    <row r="1" spans="1:13" s="1" customFormat="1" ht="12.75" customHeight="1" x14ac:dyDescent="0.2">
      <c r="A1" s="94" t="s">
        <v>62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</row>
    <row r="2" spans="1:13" s="3" customFormat="1" ht="11.25" x14ac:dyDescent="0.2">
      <c r="A2" s="95"/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</row>
    <row r="3" spans="1:13" s="4" customFormat="1" ht="11.25" customHeight="1" x14ac:dyDescent="0.2">
      <c r="A3" s="96" t="s">
        <v>47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8"/>
    </row>
    <row r="4" spans="1:13" s="4" customFormat="1" ht="11.25" customHeight="1" x14ac:dyDescent="0.2">
      <c r="A4" s="99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1"/>
    </row>
    <row r="5" spans="1:13" s="4" customFormat="1" ht="12" x14ac:dyDescent="0.2">
      <c r="A5" s="8"/>
      <c r="B5" s="9"/>
      <c r="C5" s="9" t="s">
        <v>0</v>
      </c>
      <c r="D5" s="9"/>
      <c r="E5" s="9"/>
      <c r="F5" s="9"/>
      <c r="G5" s="9"/>
      <c r="H5" s="9"/>
      <c r="I5" s="9"/>
      <c r="J5" s="9" t="s">
        <v>1</v>
      </c>
      <c r="K5" s="9"/>
      <c r="L5" s="9"/>
      <c r="M5" s="10"/>
    </row>
    <row r="6" spans="1:13" s="4" customFormat="1" ht="12" x14ac:dyDescent="0.2">
      <c r="A6" s="8"/>
      <c r="B6" s="9" t="s">
        <v>2</v>
      </c>
      <c r="C6" s="11" t="s">
        <v>49</v>
      </c>
      <c r="D6" s="9"/>
      <c r="E6" s="9" t="s">
        <v>3</v>
      </c>
      <c r="F6" s="9" t="s">
        <v>3</v>
      </c>
      <c r="G6" s="9" t="s">
        <v>3</v>
      </c>
      <c r="H6" s="9"/>
      <c r="I6" s="9"/>
      <c r="J6" s="9" t="s">
        <v>4</v>
      </c>
      <c r="K6" s="9" t="s">
        <v>5</v>
      </c>
      <c r="L6" s="9"/>
      <c r="M6" s="10"/>
    </row>
    <row r="7" spans="1:13" s="5" customFormat="1" ht="12" x14ac:dyDescent="0.2">
      <c r="A7" s="12"/>
      <c r="B7" s="13" t="s">
        <v>48</v>
      </c>
      <c r="C7" s="13" t="s">
        <v>6</v>
      </c>
      <c r="D7" s="14" t="s">
        <v>45</v>
      </c>
      <c r="E7" s="15" t="s">
        <v>51</v>
      </c>
      <c r="F7" s="14" t="s">
        <v>7</v>
      </c>
      <c r="G7" s="14" t="s">
        <v>8</v>
      </c>
      <c r="H7" s="14" t="s">
        <v>9</v>
      </c>
      <c r="I7" s="14" t="s">
        <v>10</v>
      </c>
      <c r="J7" s="14" t="s">
        <v>11</v>
      </c>
      <c r="K7" s="14" t="s">
        <v>12</v>
      </c>
      <c r="L7" s="14" t="s">
        <v>13</v>
      </c>
      <c r="M7" s="16" t="s">
        <v>14</v>
      </c>
    </row>
    <row r="8" spans="1:13" s="5" customFormat="1" ht="12" x14ac:dyDescent="0.2">
      <c r="A8" s="17" t="s">
        <v>46</v>
      </c>
      <c r="B8" s="77">
        <f>(SUM(B23:B39))+B15+B21</f>
        <v>31</v>
      </c>
      <c r="C8" s="78">
        <f>(B8/$B$40)*1000</f>
        <v>5.4974286220961162</v>
      </c>
      <c r="D8" s="77">
        <f t="shared" ref="D8:M8" si="0">(SUM(D23:D39))+D15+D21</f>
        <v>7</v>
      </c>
      <c r="E8" s="77">
        <f t="shared" si="0"/>
        <v>0</v>
      </c>
      <c r="F8" s="77">
        <f t="shared" si="0"/>
        <v>12</v>
      </c>
      <c r="G8" s="77">
        <f t="shared" si="0"/>
        <v>19</v>
      </c>
      <c r="H8" s="77">
        <f t="shared" si="0"/>
        <v>28</v>
      </c>
      <c r="I8" s="77">
        <f t="shared" si="0"/>
        <v>0</v>
      </c>
      <c r="J8" s="77">
        <f t="shared" si="0"/>
        <v>0</v>
      </c>
      <c r="K8" s="77">
        <f t="shared" si="0"/>
        <v>0</v>
      </c>
      <c r="L8" s="77">
        <f t="shared" si="0"/>
        <v>3</v>
      </c>
      <c r="M8" s="79">
        <f t="shared" si="0"/>
        <v>0</v>
      </c>
    </row>
    <row r="9" spans="1:13" s="5" customFormat="1" ht="12" x14ac:dyDescent="0.2">
      <c r="A9" s="17"/>
      <c r="B9" s="18"/>
      <c r="C9" s="19"/>
      <c r="D9" s="18"/>
      <c r="E9" s="18"/>
      <c r="F9" s="18"/>
      <c r="G9" s="18"/>
      <c r="H9" s="18"/>
      <c r="I9" s="18"/>
      <c r="J9" s="18"/>
      <c r="K9" s="18"/>
      <c r="L9" s="18"/>
      <c r="M9" s="38"/>
    </row>
    <row r="10" spans="1:13" s="2" customFormat="1" ht="12" x14ac:dyDescent="0.2">
      <c r="A10" s="20" t="s">
        <v>15</v>
      </c>
      <c r="B10" s="21"/>
      <c r="C10" s="22"/>
      <c r="D10" s="37"/>
      <c r="E10" s="18"/>
      <c r="F10" s="18"/>
      <c r="G10" s="18"/>
      <c r="H10" s="37"/>
      <c r="I10" s="37"/>
      <c r="J10" s="37"/>
      <c r="K10" s="37"/>
      <c r="L10" s="37"/>
      <c r="M10" s="39"/>
    </row>
    <row r="11" spans="1:13" s="2" customFormat="1" x14ac:dyDescent="0.2">
      <c r="A11" s="23" t="s">
        <v>16</v>
      </c>
      <c r="B11" s="18">
        <f>SUM(E11:G11)</f>
        <v>3</v>
      </c>
      <c r="C11" s="19">
        <f>(B11/$B$40)*1000</f>
        <v>0.53200922149317253</v>
      </c>
      <c r="D11" s="40"/>
      <c r="E11" s="40"/>
      <c r="F11" s="40">
        <v>2</v>
      </c>
      <c r="G11" s="40">
        <v>1</v>
      </c>
      <c r="H11" s="40">
        <v>3</v>
      </c>
      <c r="I11" s="53"/>
      <c r="J11" s="53"/>
      <c r="K11" s="53"/>
      <c r="L11" s="53"/>
      <c r="M11" s="51"/>
    </row>
    <row r="12" spans="1:13" s="2" customFormat="1" x14ac:dyDescent="0.2">
      <c r="A12" s="23" t="s">
        <v>17</v>
      </c>
      <c r="B12" s="18">
        <f>SUM(E12:G12)</f>
        <v>0</v>
      </c>
      <c r="C12" s="19">
        <f>(B12/$B$40)*1000</f>
        <v>0</v>
      </c>
      <c r="D12" s="41"/>
      <c r="E12" s="41"/>
      <c r="F12" s="41"/>
      <c r="G12" s="41"/>
      <c r="H12" s="41"/>
      <c r="I12" s="54"/>
      <c r="J12" s="54"/>
      <c r="K12" s="54"/>
      <c r="L12" s="54"/>
      <c r="M12" s="52"/>
    </row>
    <row r="13" spans="1:13" s="2" customFormat="1" x14ac:dyDescent="0.2">
      <c r="A13" s="23" t="s">
        <v>19</v>
      </c>
      <c r="B13" s="18">
        <f>SUM(E13:G13)</f>
        <v>3</v>
      </c>
      <c r="C13" s="19">
        <f>(B13/$B$40)*1000</f>
        <v>0.53200922149317253</v>
      </c>
      <c r="D13" s="41"/>
      <c r="E13" s="41"/>
      <c r="F13" s="41">
        <v>3</v>
      </c>
      <c r="G13" s="41"/>
      <c r="H13" s="41">
        <v>2</v>
      </c>
      <c r="I13" s="54"/>
      <c r="J13" s="54"/>
      <c r="K13" s="54"/>
      <c r="L13" s="54">
        <v>1</v>
      </c>
      <c r="M13" s="52"/>
    </row>
    <row r="14" spans="1:13" s="2" customFormat="1" x14ac:dyDescent="0.2">
      <c r="A14" s="23" t="s">
        <v>20</v>
      </c>
      <c r="B14" s="18">
        <f>SUM(E14:G14)</f>
        <v>0</v>
      </c>
      <c r="C14" s="19">
        <f>(B14/$B$40)*1000</f>
        <v>0</v>
      </c>
      <c r="D14" s="41"/>
      <c r="E14" s="41"/>
      <c r="F14" s="41"/>
      <c r="G14" s="41"/>
      <c r="H14" s="41"/>
      <c r="I14" s="54"/>
      <c r="J14" s="54"/>
      <c r="K14" s="54"/>
      <c r="L14" s="54"/>
      <c r="M14" s="52"/>
    </row>
    <row r="15" spans="1:13" s="6" customFormat="1" ht="12" x14ac:dyDescent="0.2">
      <c r="A15" s="80" t="s">
        <v>21</v>
      </c>
      <c r="B15" s="83">
        <f>SUM(B11:B14)</f>
        <v>6</v>
      </c>
      <c r="C15" s="78">
        <f>(B15/B40)*1000</f>
        <v>1.0640184429863451</v>
      </c>
      <c r="D15" s="83">
        <f t="shared" ref="D15:M15" si="1">SUM(D11:D14)</f>
        <v>0</v>
      </c>
      <c r="E15" s="83">
        <f t="shared" si="1"/>
        <v>0</v>
      </c>
      <c r="F15" s="83">
        <f t="shared" si="1"/>
        <v>5</v>
      </c>
      <c r="G15" s="83">
        <f t="shared" si="1"/>
        <v>1</v>
      </c>
      <c r="H15" s="83">
        <f t="shared" si="1"/>
        <v>5</v>
      </c>
      <c r="I15" s="83">
        <f t="shared" si="1"/>
        <v>0</v>
      </c>
      <c r="J15" s="83">
        <f t="shared" si="1"/>
        <v>0</v>
      </c>
      <c r="K15" s="83">
        <f t="shared" si="1"/>
        <v>0</v>
      </c>
      <c r="L15" s="83">
        <f t="shared" si="1"/>
        <v>1</v>
      </c>
      <c r="M15" s="84">
        <f t="shared" si="1"/>
        <v>0</v>
      </c>
    </row>
    <row r="16" spans="1:13" s="6" customFormat="1" ht="12" x14ac:dyDescent="0.2">
      <c r="A16" s="24" t="s">
        <v>22</v>
      </c>
      <c r="B16" s="36"/>
      <c r="C16" s="25"/>
      <c r="D16" s="36"/>
      <c r="E16" s="36"/>
      <c r="F16" s="36"/>
      <c r="G16" s="36"/>
      <c r="H16" s="36"/>
      <c r="I16" s="36"/>
      <c r="J16" s="36"/>
      <c r="K16" s="36"/>
      <c r="L16" s="36"/>
      <c r="M16" s="42"/>
    </row>
    <row r="17" spans="1:13" s="2" customFormat="1" x14ac:dyDescent="0.2">
      <c r="A17" s="23" t="s">
        <v>23</v>
      </c>
      <c r="B17" s="18">
        <f>SUM(E17:G17)</f>
        <v>0</v>
      </c>
      <c r="C17" s="19">
        <f>(B17/$B$40)*1000</f>
        <v>0</v>
      </c>
      <c r="D17" s="41"/>
      <c r="E17" s="41"/>
      <c r="F17" s="41"/>
      <c r="G17" s="41"/>
      <c r="H17" s="41"/>
      <c r="I17" s="41"/>
      <c r="J17" s="41"/>
      <c r="K17" s="41"/>
      <c r="L17" s="41"/>
      <c r="M17" s="49"/>
    </row>
    <row r="18" spans="1:13" s="2" customFormat="1" x14ac:dyDescent="0.2">
      <c r="A18" s="23" t="s">
        <v>24</v>
      </c>
      <c r="B18" s="18">
        <f>SUM(E18:G18)</f>
        <v>1</v>
      </c>
      <c r="C18" s="19">
        <f>(B18/$B$40)*1000</f>
        <v>0.17733640716439086</v>
      </c>
      <c r="D18" s="41"/>
      <c r="E18" s="41"/>
      <c r="F18" s="41"/>
      <c r="G18" s="41">
        <v>1</v>
      </c>
      <c r="H18" s="41">
        <v>1</v>
      </c>
      <c r="I18" s="41"/>
      <c r="J18" s="41"/>
      <c r="K18" s="41"/>
      <c r="L18" s="41"/>
      <c r="M18" s="49"/>
    </row>
    <row r="19" spans="1:13" s="2" customFormat="1" x14ac:dyDescent="0.2">
      <c r="A19" s="23" t="s">
        <v>25</v>
      </c>
      <c r="B19" s="18">
        <f>SUM(E19:G19)</f>
        <v>2</v>
      </c>
      <c r="C19" s="19">
        <f>(B19/$B$40)*1000</f>
        <v>0.35467281432878173</v>
      </c>
      <c r="D19" s="41">
        <v>1</v>
      </c>
      <c r="E19" s="41"/>
      <c r="F19" s="41">
        <v>1</v>
      </c>
      <c r="G19" s="41">
        <v>1</v>
      </c>
      <c r="H19" s="41">
        <v>2</v>
      </c>
      <c r="I19" s="41"/>
      <c r="J19" s="41"/>
      <c r="K19" s="41"/>
      <c r="L19" s="41"/>
      <c r="M19" s="49"/>
    </row>
    <row r="20" spans="1:13" s="2" customFormat="1" x14ac:dyDescent="0.2">
      <c r="A20" s="23" t="s">
        <v>26</v>
      </c>
      <c r="B20" s="18">
        <f>SUM(E20:G20)</f>
        <v>1</v>
      </c>
      <c r="C20" s="19">
        <f>(B20/$B$40)*1000</f>
        <v>0.17733640716439086</v>
      </c>
      <c r="D20" s="41">
        <v>1</v>
      </c>
      <c r="E20" s="41"/>
      <c r="F20" s="41"/>
      <c r="G20" s="41">
        <v>1</v>
      </c>
      <c r="H20" s="41">
        <v>1</v>
      </c>
      <c r="I20" s="41"/>
      <c r="J20" s="41"/>
      <c r="K20" s="41"/>
      <c r="L20" s="41"/>
      <c r="M20" s="49"/>
    </row>
    <row r="21" spans="1:13" s="2" customFormat="1" ht="12" x14ac:dyDescent="0.2">
      <c r="A21" s="80" t="s">
        <v>27</v>
      </c>
      <c r="B21" s="77">
        <f>SUM(B17:B20)</f>
        <v>4</v>
      </c>
      <c r="C21" s="78">
        <f>(B21/$B$40)*1000</f>
        <v>0.70934562865756345</v>
      </c>
      <c r="D21" s="83">
        <f>SUM(D17:D20)</f>
        <v>2</v>
      </c>
      <c r="E21" s="83">
        <f t="shared" ref="E21:M21" si="2">SUM(E17:E20)</f>
        <v>0</v>
      </c>
      <c r="F21" s="83">
        <f t="shared" si="2"/>
        <v>1</v>
      </c>
      <c r="G21" s="83">
        <f t="shared" si="2"/>
        <v>3</v>
      </c>
      <c r="H21" s="83">
        <f t="shared" si="2"/>
        <v>4</v>
      </c>
      <c r="I21" s="83">
        <f t="shared" si="2"/>
        <v>0</v>
      </c>
      <c r="J21" s="83">
        <f t="shared" si="2"/>
        <v>0</v>
      </c>
      <c r="K21" s="83">
        <f t="shared" si="2"/>
        <v>0</v>
      </c>
      <c r="L21" s="83">
        <f t="shared" si="2"/>
        <v>0</v>
      </c>
      <c r="M21" s="84">
        <f t="shared" si="2"/>
        <v>0</v>
      </c>
    </row>
    <row r="22" spans="1:13" s="2" customFormat="1" ht="12" x14ac:dyDescent="0.2">
      <c r="A22" s="20" t="s">
        <v>28</v>
      </c>
      <c r="B22" s="37"/>
      <c r="C22" s="22"/>
      <c r="D22" s="18"/>
      <c r="E22" s="18"/>
      <c r="F22" s="18"/>
      <c r="G22" s="18"/>
      <c r="H22" s="18"/>
      <c r="I22" s="37"/>
      <c r="J22" s="37"/>
      <c r="K22" s="37"/>
      <c r="L22" s="37"/>
      <c r="M22" s="39"/>
    </row>
    <row r="23" spans="1:13" s="2" customFormat="1" x14ac:dyDescent="0.2">
      <c r="A23" s="26" t="s">
        <v>29</v>
      </c>
      <c r="B23" s="18">
        <f>SUM(E23:G23)</f>
        <v>3</v>
      </c>
      <c r="C23" s="19">
        <f t="shared" ref="C23:C39" si="3">(B23/$B$40)*1000</f>
        <v>0.53200922149317253</v>
      </c>
      <c r="D23" s="40"/>
      <c r="E23" s="40"/>
      <c r="F23" s="40"/>
      <c r="G23" s="40">
        <v>3</v>
      </c>
      <c r="H23" s="40">
        <v>3</v>
      </c>
      <c r="I23" s="40"/>
      <c r="J23" s="40"/>
      <c r="K23" s="40"/>
      <c r="L23" s="40"/>
      <c r="M23" s="48"/>
    </row>
    <row r="24" spans="1:13" s="2" customFormat="1" x14ac:dyDescent="0.2">
      <c r="A24" s="26" t="s">
        <v>30</v>
      </c>
      <c r="B24" s="18">
        <f t="shared" ref="B24:B39" si="4">SUM(E24:G24)</f>
        <v>1</v>
      </c>
      <c r="C24" s="19">
        <f t="shared" si="3"/>
        <v>0.17733640716439086</v>
      </c>
      <c r="D24" s="41"/>
      <c r="E24" s="54"/>
      <c r="F24" s="54"/>
      <c r="G24" s="41">
        <v>1</v>
      </c>
      <c r="H24" s="41">
        <v>1</v>
      </c>
      <c r="I24" s="41"/>
      <c r="J24" s="41"/>
      <c r="K24" s="41"/>
      <c r="L24" s="41"/>
      <c r="M24" s="49"/>
    </row>
    <row r="25" spans="1:13" s="2" customFormat="1" x14ac:dyDescent="0.2">
      <c r="A25" s="26" t="s">
        <v>31</v>
      </c>
      <c r="B25" s="18">
        <f t="shared" si="4"/>
        <v>0</v>
      </c>
      <c r="C25" s="19">
        <f t="shared" si="3"/>
        <v>0</v>
      </c>
      <c r="D25" s="41"/>
      <c r="E25" s="54"/>
      <c r="F25" s="54"/>
      <c r="G25" s="41"/>
      <c r="H25" s="41"/>
      <c r="I25" s="41"/>
      <c r="J25" s="41"/>
      <c r="K25" s="41"/>
      <c r="L25" s="41"/>
      <c r="M25" s="49"/>
    </row>
    <row r="26" spans="1:13" s="2" customFormat="1" x14ac:dyDescent="0.2">
      <c r="A26" s="26" t="s">
        <v>32</v>
      </c>
      <c r="B26" s="18">
        <f t="shared" si="4"/>
        <v>0</v>
      </c>
      <c r="C26" s="19">
        <f t="shared" si="3"/>
        <v>0</v>
      </c>
      <c r="D26" s="41"/>
      <c r="E26" s="54"/>
      <c r="F26" s="54"/>
      <c r="G26" s="41"/>
      <c r="H26" s="41"/>
      <c r="I26" s="41"/>
      <c r="J26" s="41"/>
      <c r="K26" s="41"/>
      <c r="L26" s="41"/>
      <c r="M26" s="49"/>
    </row>
    <row r="27" spans="1:13" s="2" customFormat="1" x14ac:dyDescent="0.2">
      <c r="A27" s="26" t="s">
        <v>33</v>
      </c>
      <c r="B27" s="18">
        <f t="shared" si="4"/>
        <v>0</v>
      </c>
      <c r="C27" s="19">
        <f t="shared" si="3"/>
        <v>0</v>
      </c>
      <c r="D27" s="41"/>
      <c r="E27" s="54"/>
      <c r="F27" s="54"/>
      <c r="G27" s="41"/>
      <c r="H27" s="41"/>
      <c r="I27" s="41"/>
      <c r="J27" s="41"/>
      <c r="K27" s="41"/>
      <c r="L27" s="41"/>
      <c r="M27" s="49"/>
    </row>
    <row r="28" spans="1:13" s="2" customFormat="1" x14ac:dyDescent="0.2">
      <c r="A28" s="26" t="s">
        <v>34</v>
      </c>
      <c r="B28" s="18">
        <f t="shared" si="4"/>
        <v>0</v>
      </c>
      <c r="C28" s="19">
        <f t="shared" si="3"/>
        <v>0</v>
      </c>
      <c r="D28" s="41"/>
      <c r="E28" s="54"/>
      <c r="F28" s="54"/>
      <c r="G28" s="41"/>
      <c r="H28" s="41"/>
      <c r="I28" s="41"/>
      <c r="J28" s="41"/>
      <c r="K28" s="41"/>
      <c r="L28" s="41"/>
      <c r="M28" s="49"/>
    </row>
    <row r="29" spans="1:13" s="2" customFormat="1" x14ac:dyDescent="0.2">
      <c r="A29" s="26" t="s">
        <v>35</v>
      </c>
      <c r="B29" s="18">
        <f t="shared" si="4"/>
        <v>0</v>
      </c>
      <c r="C29" s="19">
        <f t="shared" si="3"/>
        <v>0</v>
      </c>
      <c r="D29" s="41"/>
      <c r="E29" s="54"/>
      <c r="F29" s="54"/>
      <c r="G29" s="41"/>
      <c r="H29" s="41"/>
      <c r="I29" s="41"/>
      <c r="J29" s="41"/>
      <c r="K29" s="41"/>
      <c r="L29" s="41"/>
      <c r="M29" s="49"/>
    </row>
    <row r="30" spans="1:13" s="2" customFormat="1" x14ac:dyDescent="0.2">
      <c r="A30" s="26" t="s">
        <v>36</v>
      </c>
      <c r="B30" s="18">
        <f t="shared" si="4"/>
        <v>0</v>
      </c>
      <c r="C30" s="19">
        <f t="shared" si="3"/>
        <v>0</v>
      </c>
      <c r="D30" s="41"/>
      <c r="E30" s="54"/>
      <c r="F30" s="54"/>
      <c r="G30" s="41"/>
      <c r="H30" s="41"/>
      <c r="I30" s="41"/>
      <c r="J30" s="41"/>
      <c r="K30" s="41"/>
      <c r="L30" s="41"/>
      <c r="M30" s="49"/>
    </row>
    <row r="31" spans="1:13" s="2" customFormat="1" x14ac:dyDescent="0.2">
      <c r="A31" s="26" t="s">
        <v>37</v>
      </c>
      <c r="B31" s="18">
        <f t="shared" si="4"/>
        <v>1</v>
      </c>
      <c r="C31" s="19">
        <f t="shared" si="3"/>
        <v>0.17733640716439086</v>
      </c>
      <c r="D31" s="41">
        <v>1</v>
      </c>
      <c r="E31" s="54"/>
      <c r="F31" s="54"/>
      <c r="G31" s="41">
        <v>1</v>
      </c>
      <c r="H31" s="41"/>
      <c r="I31" s="41"/>
      <c r="J31" s="41"/>
      <c r="K31" s="41"/>
      <c r="L31" s="41">
        <v>1</v>
      </c>
      <c r="M31" s="49"/>
    </row>
    <row r="32" spans="1:13" s="2" customFormat="1" x14ac:dyDescent="0.2">
      <c r="A32" s="26" t="s">
        <v>38</v>
      </c>
      <c r="B32" s="18">
        <f t="shared" si="4"/>
        <v>1</v>
      </c>
      <c r="C32" s="19">
        <f t="shared" si="3"/>
        <v>0.17733640716439086</v>
      </c>
      <c r="D32" s="41"/>
      <c r="E32" s="54"/>
      <c r="F32" s="54"/>
      <c r="G32" s="41">
        <v>1</v>
      </c>
      <c r="H32" s="41">
        <v>1</v>
      </c>
      <c r="I32" s="41"/>
      <c r="J32" s="41"/>
      <c r="K32" s="41"/>
      <c r="L32" s="41"/>
      <c r="M32" s="49"/>
    </row>
    <row r="33" spans="1:13" s="2" customFormat="1" x14ac:dyDescent="0.2">
      <c r="A33" s="23" t="s">
        <v>18</v>
      </c>
      <c r="B33" s="18">
        <f t="shared" si="4"/>
        <v>0</v>
      </c>
      <c r="C33" s="19">
        <f>(B33/$B$40)*1000</f>
        <v>0</v>
      </c>
      <c r="D33" s="41"/>
      <c r="E33" s="54"/>
      <c r="F33" s="54"/>
      <c r="G33" s="41"/>
      <c r="H33" s="41"/>
      <c r="I33" s="41"/>
      <c r="J33" s="41"/>
      <c r="K33" s="41"/>
      <c r="L33" s="41"/>
      <c r="M33" s="49"/>
    </row>
    <row r="34" spans="1:13" s="2" customFormat="1" x14ac:dyDescent="0.2">
      <c r="A34" s="26" t="s">
        <v>39</v>
      </c>
      <c r="B34" s="18">
        <f t="shared" si="4"/>
        <v>13</v>
      </c>
      <c r="C34" s="19">
        <f t="shared" si="3"/>
        <v>2.3053732931370807</v>
      </c>
      <c r="D34" s="41">
        <v>4</v>
      </c>
      <c r="E34" s="54"/>
      <c r="F34" s="54">
        <v>5</v>
      </c>
      <c r="G34" s="43">
        <v>8</v>
      </c>
      <c r="H34" s="41">
        <v>12</v>
      </c>
      <c r="I34" s="41"/>
      <c r="J34" s="41"/>
      <c r="K34" s="41"/>
      <c r="L34" s="41">
        <v>1</v>
      </c>
      <c r="M34" s="49"/>
    </row>
    <row r="35" spans="1:13" s="2" customFormat="1" x14ac:dyDescent="0.2">
      <c r="A35" s="26" t="s">
        <v>40</v>
      </c>
      <c r="B35" s="18">
        <f t="shared" si="4"/>
        <v>0</v>
      </c>
      <c r="C35" s="19">
        <f t="shared" si="3"/>
        <v>0</v>
      </c>
      <c r="D35" s="41"/>
      <c r="E35" s="54"/>
      <c r="F35" s="54"/>
      <c r="G35" s="43"/>
      <c r="H35" s="41"/>
      <c r="I35" s="41"/>
      <c r="J35" s="41"/>
      <c r="K35" s="41"/>
      <c r="L35" s="41"/>
      <c r="M35" s="49"/>
    </row>
    <row r="36" spans="1:13" s="2" customFormat="1" x14ac:dyDescent="0.2">
      <c r="A36" s="26" t="s">
        <v>41</v>
      </c>
      <c r="B36" s="18">
        <f t="shared" si="4"/>
        <v>1</v>
      </c>
      <c r="C36" s="19">
        <f t="shared" si="3"/>
        <v>0.17733640716439086</v>
      </c>
      <c r="D36" s="41"/>
      <c r="E36" s="54"/>
      <c r="F36" s="54">
        <v>1</v>
      </c>
      <c r="G36" s="43"/>
      <c r="H36" s="41">
        <v>1</v>
      </c>
      <c r="I36" s="41"/>
      <c r="J36" s="41"/>
      <c r="K36" s="41"/>
      <c r="L36" s="41"/>
      <c r="M36" s="49"/>
    </row>
    <row r="37" spans="1:13" s="2" customFormat="1" x14ac:dyDescent="0.2">
      <c r="A37" s="26" t="s">
        <v>42</v>
      </c>
      <c r="B37" s="18">
        <f t="shared" si="4"/>
        <v>0</v>
      </c>
      <c r="C37" s="19">
        <f t="shared" si="3"/>
        <v>0</v>
      </c>
      <c r="D37" s="41"/>
      <c r="E37" s="54"/>
      <c r="F37" s="54"/>
      <c r="G37" s="43"/>
      <c r="H37" s="41"/>
      <c r="I37" s="41"/>
      <c r="J37" s="41"/>
      <c r="K37" s="41"/>
      <c r="L37" s="41"/>
      <c r="M37" s="49"/>
    </row>
    <row r="38" spans="1:13" s="2" customFormat="1" x14ac:dyDescent="0.2">
      <c r="A38" s="26" t="s">
        <v>43</v>
      </c>
      <c r="B38" s="18">
        <f t="shared" si="4"/>
        <v>1</v>
      </c>
      <c r="C38" s="19">
        <f t="shared" si="3"/>
        <v>0.17733640716439086</v>
      </c>
      <c r="D38" s="41"/>
      <c r="E38" s="54"/>
      <c r="F38" s="54"/>
      <c r="G38" s="43">
        <v>1</v>
      </c>
      <c r="H38" s="41">
        <v>1</v>
      </c>
      <c r="I38" s="41"/>
      <c r="J38" s="41"/>
      <c r="K38" s="41"/>
      <c r="L38" s="41"/>
      <c r="M38" s="49"/>
    </row>
    <row r="39" spans="1:13" s="2" customFormat="1" x14ac:dyDescent="0.2">
      <c r="A39" s="26" t="s">
        <v>44</v>
      </c>
      <c r="B39" s="18">
        <f t="shared" si="4"/>
        <v>0</v>
      </c>
      <c r="C39" s="19">
        <f t="shared" si="3"/>
        <v>0</v>
      </c>
      <c r="D39" s="41"/>
      <c r="E39" s="54"/>
      <c r="F39" s="54"/>
      <c r="G39" s="41"/>
      <c r="H39" s="41"/>
      <c r="I39" s="41"/>
      <c r="J39" s="41"/>
      <c r="K39" s="41"/>
      <c r="L39" s="41"/>
      <c r="M39" s="50"/>
    </row>
    <row r="40" spans="1:13" s="3" customFormat="1" ht="12" x14ac:dyDescent="0.2">
      <c r="A40" s="27" t="s">
        <v>52</v>
      </c>
      <c r="B40" s="28">
        <f>SUM(E40:G40)</f>
        <v>5639</v>
      </c>
      <c r="C40" s="29"/>
      <c r="D40" s="28">
        <v>2731</v>
      </c>
      <c r="E40" s="28">
        <v>2363</v>
      </c>
      <c r="F40" s="28">
        <v>1647</v>
      </c>
      <c r="G40" s="28">
        <v>1629</v>
      </c>
      <c r="H40" s="28">
        <v>5448</v>
      </c>
      <c r="I40" s="28">
        <v>109</v>
      </c>
      <c r="J40" s="28">
        <v>47</v>
      </c>
      <c r="K40" s="28">
        <v>35</v>
      </c>
      <c r="L40" s="28"/>
      <c r="M40" s="30">
        <v>290</v>
      </c>
    </row>
    <row r="41" spans="1:13" ht="12.75" customHeight="1" x14ac:dyDescent="0.2">
      <c r="A41" s="85" t="s">
        <v>53</v>
      </c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7"/>
    </row>
    <row r="42" spans="1:13" ht="12.75" customHeight="1" x14ac:dyDescent="0.2">
      <c r="A42" s="88"/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90"/>
    </row>
    <row r="43" spans="1:13" ht="12.75" customHeight="1" x14ac:dyDescent="0.2">
      <c r="A43" s="91"/>
      <c r="B43" s="92"/>
      <c r="C43" s="92"/>
      <c r="D43" s="92"/>
      <c r="E43" s="92"/>
      <c r="F43" s="92"/>
      <c r="G43" s="92"/>
      <c r="H43" s="92"/>
      <c r="I43" s="92"/>
      <c r="J43" s="92"/>
      <c r="K43" s="92"/>
      <c r="L43" s="92"/>
      <c r="M43" s="93"/>
    </row>
  </sheetData>
  <mergeCells count="3">
    <mergeCell ref="A41:M43"/>
    <mergeCell ref="A1:M2"/>
    <mergeCell ref="A3:M4"/>
  </mergeCells>
  <phoneticPr fontId="5" type="noConversion"/>
  <conditionalFormatting sqref="D11:G14 I11:M14 I23:M39 D24:G39 D23 G23">
    <cfRule type="cellIs" dxfId="455" priority="6" stopIfTrue="1" operator="equal">
      <formula>0</formula>
    </cfRule>
  </conditionalFormatting>
  <conditionalFormatting sqref="H23:H39">
    <cfRule type="cellIs" dxfId="454" priority="5" stopIfTrue="1" operator="equal">
      <formula>0</formula>
    </cfRule>
  </conditionalFormatting>
  <conditionalFormatting sqref="D17:D20 F17:F20 H17:H20 J17:J20 L17:L20">
    <cfRule type="cellIs" dxfId="453" priority="4" stopIfTrue="1" operator="equal">
      <formula>0</formula>
    </cfRule>
  </conditionalFormatting>
  <conditionalFormatting sqref="E17:E20 G17:G20 I17:I20 K17:K20">
    <cfRule type="cellIs" dxfId="452" priority="3" stopIfTrue="1" operator="equal">
      <formula>0</formula>
    </cfRule>
  </conditionalFormatting>
  <conditionalFormatting sqref="E23:F23">
    <cfRule type="cellIs" dxfId="451" priority="2" stopIfTrue="1" operator="equal">
      <formula>0</formula>
    </cfRule>
  </conditionalFormatting>
  <conditionalFormatting sqref="M17:M20">
    <cfRule type="cellIs" dxfId="450" priority="1" stopIfTrue="1" operator="equal">
      <formula>0</formula>
    </cfRule>
  </conditionalFormatting>
  <printOptions gridLines="1"/>
  <pageMargins left="0.75" right="0.75" top="1" bottom="1" header="0.5" footer="0.5"/>
  <pageSetup scale="89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8D3F7F84565CF41B35DC7D6B5A0155B" ma:contentTypeVersion="16" ma:contentTypeDescription="Create a new document." ma:contentTypeScope="" ma:versionID="608733e283443d8390c6caf5265cb92f">
  <xsd:schema xmlns:xsd="http://www.w3.org/2001/XMLSchema" xmlns:xs="http://www.w3.org/2001/XMLSchema" xmlns:p="http://schemas.microsoft.com/office/2006/metadata/properties" xmlns:ns2="ac3811b5-0f3e-49e2-ba69-f2ffa0c782af" xmlns:ns3="738f5db5-75d9-4d31-a801-79680892ab9e" targetNamespace="http://schemas.microsoft.com/office/2006/metadata/properties" ma:root="true" ma:fieldsID="2c6c828e95003de4308dd0402143b80f" ns2:_="" ns3:_="">
    <xsd:import namespace="ac3811b5-0f3e-49e2-ba69-f2ffa0c782af"/>
    <xsd:import namespace="738f5db5-75d9-4d31-a801-79680892ab9e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2:SharedWithUsers" minOccurs="0"/>
                <xsd:element ref="ns2:SharedWithDetail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3811b5-0f3e-49e2-ba69-f2ffa0c782af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f896ee4a-4a3b-42fc-9ee4-6a672f95af42}" ma:internalName="TaxCatchAll" ma:showField="CatchAllData" ma:web="ac3811b5-0f3e-49e2-ba69-f2ffa0c782a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8f5db5-75d9-4d31-a801-79680892ab9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7476a20c-fc2c-49eb-b56f-c659df418d6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ac3811b5-0f3e-49e2-ba69-f2ffa0c782af">MJPA4UJU7T7U-1965728998-39</_dlc_DocId>
    <_dlc_DocIdUrl xmlns="ac3811b5-0f3e-49e2-ba69-f2ffa0c782af">
      <Url>https://michiganphi.sharepoint.com/sites/CMDMC/_layouts/15/DocIdRedir.aspx?ID=MJPA4UJU7T7U-1965728998-39</Url>
      <Description>MJPA4UJU7T7U-1965728998-39</Description>
    </_dlc_DocIdUrl>
    <_dlc_DocIdPersistId xmlns="ac3811b5-0f3e-49e2-ba69-f2ffa0c782af">false</_dlc_DocIdPersistId>
    <TaxCatchAll xmlns="ac3811b5-0f3e-49e2-ba69-f2ffa0c782af" xsi:nil="true"/>
    <lcf76f155ced4ddcb4097134ff3c332f xmlns="738f5db5-75d9-4d31-a801-79680892ab9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1BE515B-0487-482B-9390-DDE10F46FDD2}"/>
</file>

<file path=customXml/itemProps2.xml><?xml version="1.0" encoding="utf-8"?>
<ds:datastoreItem xmlns:ds="http://schemas.openxmlformats.org/officeDocument/2006/customXml" ds:itemID="{12CFE438-7CB1-44A7-B348-D1CB4CE57F8D}"/>
</file>

<file path=customXml/itemProps3.xml><?xml version="1.0" encoding="utf-8"?>
<ds:datastoreItem xmlns:ds="http://schemas.openxmlformats.org/officeDocument/2006/customXml" ds:itemID="{D2E6B06E-F2C7-4A4C-9E0D-7DB31C56C1BD}"/>
</file>

<file path=customXml/itemProps4.xml><?xml version="1.0" encoding="utf-8"?>
<ds:datastoreItem xmlns:ds="http://schemas.openxmlformats.org/officeDocument/2006/customXml" ds:itemID="{1878700D-923D-49BC-A1F1-CAC7ABFC89E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84</vt:i4>
      </vt:variant>
      <vt:variant>
        <vt:lpstr>Named Ranges</vt:lpstr>
      </vt:variant>
      <vt:variant>
        <vt:i4>84</vt:i4>
      </vt:variant>
    </vt:vector>
  </HeadingPairs>
  <TitlesOfParts>
    <vt:vector size="168" baseType="lpstr">
      <vt:lpstr>Michigan</vt:lpstr>
      <vt:lpstr>Alcona</vt:lpstr>
      <vt:lpstr>Alger</vt:lpstr>
      <vt:lpstr>Allegan</vt:lpstr>
      <vt:lpstr>Alpena</vt:lpstr>
      <vt:lpstr>Antrim</vt:lpstr>
      <vt:lpstr>Arenac</vt:lpstr>
      <vt:lpstr>Baraga</vt:lpstr>
      <vt:lpstr>Barry</vt:lpstr>
      <vt:lpstr>Bay</vt:lpstr>
      <vt:lpstr>Benzie</vt:lpstr>
      <vt:lpstr>Berrien</vt:lpstr>
      <vt:lpstr>Branch</vt:lpstr>
      <vt:lpstr>Calhoun</vt:lpstr>
      <vt:lpstr>Cass</vt:lpstr>
      <vt:lpstr>Charlevoix</vt:lpstr>
      <vt:lpstr>Cheboygan</vt:lpstr>
      <vt:lpstr>Chippewa</vt:lpstr>
      <vt:lpstr>Clare</vt:lpstr>
      <vt:lpstr>Clinton</vt:lpstr>
      <vt:lpstr>Crawford</vt:lpstr>
      <vt:lpstr>Delta</vt:lpstr>
      <vt:lpstr>Dickinson</vt:lpstr>
      <vt:lpstr>Eaton</vt:lpstr>
      <vt:lpstr>Emmet</vt:lpstr>
      <vt:lpstr>Genesee</vt:lpstr>
      <vt:lpstr>Gladwin</vt:lpstr>
      <vt:lpstr>Gogebic</vt:lpstr>
      <vt:lpstr>Grand Traverse</vt:lpstr>
      <vt:lpstr>Gratiot</vt:lpstr>
      <vt:lpstr>Hillsdale</vt:lpstr>
      <vt:lpstr>Houghton</vt:lpstr>
      <vt:lpstr>Huron</vt:lpstr>
      <vt:lpstr>Ingham</vt:lpstr>
      <vt:lpstr>Ionia</vt:lpstr>
      <vt:lpstr>Iosco</vt:lpstr>
      <vt:lpstr>Iron</vt:lpstr>
      <vt:lpstr>Isabella</vt:lpstr>
      <vt:lpstr>Jackson</vt:lpstr>
      <vt:lpstr>Kalamazoo</vt:lpstr>
      <vt:lpstr>Kalkaska</vt:lpstr>
      <vt:lpstr>Kent</vt:lpstr>
      <vt:lpstr>Keweenaw</vt:lpstr>
      <vt:lpstr>Lake</vt:lpstr>
      <vt:lpstr>Lapeer</vt:lpstr>
      <vt:lpstr>Leelanau</vt:lpstr>
      <vt:lpstr>Lenawee</vt:lpstr>
      <vt:lpstr>Livingston</vt:lpstr>
      <vt:lpstr>Luce</vt:lpstr>
      <vt:lpstr>Mackinac</vt:lpstr>
      <vt:lpstr>Macomb</vt:lpstr>
      <vt:lpstr>Manistee</vt:lpstr>
      <vt:lpstr>Marquette</vt:lpstr>
      <vt:lpstr>Mason</vt:lpstr>
      <vt:lpstr>Mecosta</vt:lpstr>
      <vt:lpstr>Menominee</vt:lpstr>
      <vt:lpstr>Midland</vt:lpstr>
      <vt:lpstr>Missaukee</vt:lpstr>
      <vt:lpstr>Monroe</vt:lpstr>
      <vt:lpstr>Montcalm</vt:lpstr>
      <vt:lpstr>Montmorency</vt:lpstr>
      <vt:lpstr>Muskegon</vt:lpstr>
      <vt:lpstr>Newaygo</vt:lpstr>
      <vt:lpstr>Oakland</vt:lpstr>
      <vt:lpstr>Oceana</vt:lpstr>
      <vt:lpstr>Ogemaw</vt:lpstr>
      <vt:lpstr>Ontonagon</vt:lpstr>
      <vt:lpstr>Osceola</vt:lpstr>
      <vt:lpstr>Oscoda</vt:lpstr>
      <vt:lpstr>Otsego</vt:lpstr>
      <vt:lpstr>Ottawa</vt:lpstr>
      <vt:lpstr>Presque Isle</vt:lpstr>
      <vt:lpstr>Roscommon</vt:lpstr>
      <vt:lpstr>Saginaw</vt:lpstr>
      <vt:lpstr>Saint Clair</vt:lpstr>
      <vt:lpstr>Saint Joseph</vt:lpstr>
      <vt:lpstr>Sanilac</vt:lpstr>
      <vt:lpstr>Schoolcraft</vt:lpstr>
      <vt:lpstr>Shiawassee</vt:lpstr>
      <vt:lpstr>Tuscola</vt:lpstr>
      <vt:lpstr>Van Buren</vt:lpstr>
      <vt:lpstr>Washtenaw</vt:lpstr>
      <vt:lpstr>Wayne</vt:lpstr>
      <vt:lpstr>Wexford</vt:lpstr>
      <vt:lpstr>Alcona!Print_Area</vt:lpstr>
      <vt:lpstr>Alger!Print_Area</vt:lpstr>
      <vt:lpstr>Allegan!Print_Area</vt:lpstr>
      <vt:lpstr>Alpena!Print_Area</vt:lpstr>
      <vt:lpstr>Antrim!Print_Area</vt:lpstr>
      <vt:lpstr>Arenac!Print_Area</vt:lpstr>
      <vt:lpstr>Baraga!Print_Area</vt:lpstr>
      <vt:lpstr>Barry!Print_Area</vt:lpstr>
      <vt:lpstr>Bay!Print_Area</vt:lpstr>
      <vt:lpstr>Benzie!Print_Area</vt:lpstr>
      <vt:lpstr>Berrien!Print_Area</vt:lpstr>
      <vt:lpstr>Branch!Print_Area</vt:lpstr>
      <vt:lpstr>Calhoun!Print_Area</vt:lpstr>
      <vt:lpstr>Cass!Print_Area</vt:lpstr>
      <vt:lpstr>Charlevoix!Print_Area</vt:lpstr>
      <vt:lpstr>Cheboygan!Print_Area</vt:lpstr>
      <vt:lpstr>Chippewa!Print_Area</vt:lpstr>
      <vt:lpstr>Clare!Print_Area</vt:lpstr>
      <vt:lpstr>Clinton!Print_Area</vt:lpstr>
      <vt:lpstr>Crawford!Print_Area</vt:lpstr>
      <vt:lpstr>Delta!Print_Area</vt:lpstr>
      <vt:lpstr>Dickinson!Print_Area</vt:lpstr>
      <vt:lpstr>Eaton!Print_Area</vt:lpstr>
      <vt:lpstr>Emmet!Print_Area</vt:lpstr>
      <vt:lpstr>Genesee!Print_Area</vt:lpstr>
      <vt:lpstr>Gladwin!Print_Area</vt:lpstr>
      <vt:lpstr>Gogebic!Print_Area</vt:lpstr>
      <vt:lpstr>'Grand Traverse'!Print_Area</vt:lpstr>
      <vt:lpstr>Gratiot!Print_Area</vt:lpstr>
      <vt:lpstr>Hillsdale!Print_Area</vt:lpstr>
      <vt:lpstr>Houghton!Print_Area</vt:lpstr>
      <vt:lpstr>Huron!Print_Area</vt:lpstr>
      <vt:lpstr>Ingham!Print_Area</vt:lpstr>
      <vt:lpstr>Ionia!Print_Area</vt:lpstr>
      <vt:lpstr>Iosco!Print_Area</vt:lpstr>
      <vt:lpstr>Iron!Print_Area</vt:lpstr>
      <vt:lpstr>Isabella!Print_Area</vt:lpstr>
      <vt:lpstr>Jackson!Print_Area</vt:lpstr>
      <vt:lpstr>Kalamazoo!Print_Area</vt:lpstr>
      <vt:lpstr>Kalkaska!Print_Area</vt:lpstr>
      <vt:lpstr>Kent!Print_Area</vt:lpstr>
      <vt:lpstr>Keweenaw!Print_Area</vt:lpstr>
      <vt:lpstr>Lake!Print_Area</vt:lpstr>
      <vt:lpstr>Lapeer!Print_Area</vt:lpstr>
      <vt:lpstr>Leelanau!Print_Area</vt:lpstr>
      <vt:lpstr>Lenawee!Print_Area</vt:lpstr>
      <vt:lpstr>Livingston!Print_Area</vt:lpstr>
      <vt:lpstr>Luce!Print_Area</vt:lpstr>
      <vt:lpstr>Mackinac!Print_Area</vt:lpstr>
      <vt:lpstr>Macomb!Print_Area</vt:lpstr>
      <vt:lpstr>Manistee!Print_Area</vt:lpstr>
      <vt:lpstr>Marquette!Print_Area</vt:lpstr>
      <vt:lpstr>Mason!Print_Area</vt:lpstr>
      <vt:lpstr>Mecosta!Print_Area</vt:lpstr>
      <vt:lpstr>Menominee!Print_Area</vt:lpstr>
      <vt:lpstr>Michigan!Print_Area</vt:lpstr>
      <vt:lpstr>Midland!Print_Area</vt:lpstr>
      <vt:lpstr>Missaukee!Print_Area</vt:lpstr>
      <vt:lpstr>Monroe!Print_Area</vt:lpstr>
      <vt:lpstr>Montcalm!Print_Area</vt:lpstr>
      <vt:lpstr>Montmorency!Print_Area</vt:lpstr>
      <vt:lpstr>Muskegon!Print_Area</vt:lpstr>
      <vt:lpstr>Newaygo!Print_Area</vt:lpstr>
      <vt:lpstr>Oakland!Print_Area</vt:lpstr>
      <vt:lpstr>Oceana!Print_Area</vt:lpstr>
      <vt:lpstr>Ogemaw!Print_Area</vt:lpstr>
      <vt:lpstr>Ontonagon!Print_Area</vt:lpstr>
      <vt:lpstr>Osceola!Print_Area</vt:lpstr>
      <vt:lpstr>Oscoda!Print_Area</vt:lpstr>
      <vt:lpstr>Otsego!Print_Area</vt:lpstr>
      <vt:lpstr>Ottawa!Print_Area</vt:lpstr>
      <vt:lpstr>'Presque Isle'!Print_Area</vt:lpstr>
      <vt:lpstr>Roscommon!Print_Area</vt:lpstr>
      <vt:lpstr>Saginaw!Print_Area</vt:lpstr>
      <vt:lpstr>'Saint Clair'!Print_Area</vt:lpstr>
      <vt:lpstr>'Saint Joseph'!Print_Area</vt:lpstr>
      <vt:lpstr>Sanilac!Print_Area</vt:lpstr>
      <vt:lpstr>Schoolcraft!Print_Area</vt:lpstr>
      <vt:lpstr>Shiawassee!Print_Area</vt:lpstr>
      <vt:lpstr>Tuscola!Print_Area</vt:lpstr>
      <vt:lpstr>'Van Buren'!Print_Area</vt:lpstr>
      <vt:lpstr>Washtenaw!Print_Area</vt:lpstr>
      <vt:lpstr>Wayne!Print_Area</vt:lpstr>
      <vt:lpstr>Wexford!Print_Area</vt:lpstr>
    </vt:vector>
  </TitlesOfParts>
  <Company>Public Policy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Paige Steen</dc:creator>
  <cp:lastModifiedBy>Robb Burroughs</cp:lastModifiedBy>
  <cp:lastPrinted>2019-09-17T19:55:21Z</cp:lastPrinted>
  <dcterms:created xsi:type="dcterms:W3CDTF">2011-01-10T14:03:14Z</dcterms:created>
  <dcterms:modified xsi:type="dcterms:W3CDTF">2019-09-17T19:57:22Z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0x01010048D3F7F84565CF41B35DC7D6B5A0155B</vt:lpwstr>
  </property>
  <property fmtid="{D5CDD505-2E9C-101B-9397-08002B2CF9AE}" pid="3" name="_dlc_DocIdItemGuid">
    <vt:lpwstr>91ae8135-759a-4ebf-90e8-5c0f4e8328c9</vt:lpwstr>
  </property>
  <property fmtid="{D5CDD505-2E9C-101B-9397-08002B2CF9AE}" pid="4" name="_ip_UnifiedCompliancePolicyProperties">
    <vt:lpwstr>{"__type":"ComplianceItemProperties:#Microsoft.Office.CompliancePolicy.ComplianceData","LastPolicyEvaluatedTimeUtc":"2020-01-18T10:31:13.3002291Z","Rules":{},"UniqueId":"958fcba4-b8c1-469e-b26a-97463a0b4fcc"}</vt:lpwstr>
  </property>
  <property fmtid="{D5CDD505-2E9C-101B-9397-08002B2CF9AE}" pid="5" name="Order">
    <vt:r8>3900</vt:r8>
  </property>
  <property fmtid="{D5CDD505-2E9C-101B-9397-08002B2CF9AE}" pid="6" name="xd_Signature">
    <vt:bool>false</vt:bool>
  </property>
  <property fmtid="{D5CDD505-2E9C-101B-9397-08002B2CF9AE}" pid="7" name="xd_ProgID">
    <vt:lpwstr/>
  </property>
  <property fmtid="{D5CDD505-2E9C-101B-9397-08002B2CF9AE}" pid="8" name="_ip_UnifiedCompliancePolicyUIAction">
    <vt:lpwstr>0</vt:lpwstr>
  </property>
  <property fmtid="{D5CDD505-2E9C-101B-9397-08002B2CF9AE}" pid="9" name="_SourceUrl">
    <vt:lpwstr/>
  </property>
  <property fmtid="{D5CDD505-2E9C-101B-9397-08002B2CF9AE}" pid="10" name="_SharedFileIndex">
    <vt:lpwstr/>
  </property>
  <property fmtid="{D5CDD505-2E9C-101B-9397-08002B2CF9AE}" pid="11" name="ComplianceAssetId">
    <vt:lpwstr/>
  </property>
  <property fmtid="{D5CDD505-2E9C-101B-9397-08002B2CF9AE}" pid="12" name="TemplateUrl">
    <vt:lpwstr/>
  </property>
</Properties>
</file>